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tieelliott/Desktop/Personal/Jobs/SESC/Clients/CAEECC/Full CAEECC Mtgs/Oct 2022/Evals/"/>
    </mc:Choice>
  </mc:AlternateContent>
  <xr:revisionPtr revIDLastSave="0" documentId="13_ncr:1_{E89BFC2D-5481-7040-B7BE-C883C23E21BD}" xr6:coauthVersionLast="47" xr6:coauthVersionMax="47" xr10:uidLastSave="{00000000-0000-0000-0000-000000000000}"/>
  <bookViews>
    <workbookView xWindow="0" yWindow="760" windowWidth="34560" windowHeight="20580" xr2:uid="{00000000-000D-0000-FFFF-FFFF00000000}"/>
  </bookViews>
  <sheets>
    <sheet name="Sheet" sheetId="1" r:id="rId1"/>
  </sheets>
  <definedNames>
    <definedName name="_xlnm._FilterDatabase" localSheetId="0" hidden="1">Sheet!$A$2:$S$17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Q17" i="1"/>
  <c r="G17" i="1"/>
  <c r="I17" i="1"/>
  <c r="K17" i="1"/>
  <c r="M17" i="1"/>
  <c r="O17" i="1"/>
  <c r="F17" i="1"/>
  <c r="G18" i="1"/>
  <c r="I18" i="1"/>
  <c r="K18" i="1"/>
  <c r="M18" i="1"/>
  <c r="O18" i="1"/>
  <c r="F18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B23" i="1"/>
  <c r="B24" i="1" l="1"/>
  <c r="B22" i="1"/>
  <c r="B21" i="1"/>
  <c r="B32" i="1"/>
  <c r="B33" i="1"/>
  <c r="B34" i="1"/>
  <c r="B35" i="1"/>
  <c r="B29" i="1"/>
  <c r="B31" i="1" l="1"/>
  <c r="B30" i="1" l="1"/>
  <c r="B25" i="1" l="1"/>
</calcChain>
</file>

<file path=xl/sharedStrings.xml><?xml version="1.0" encoding="utf-8"?>
<sst xmlns="http://schemas.openxmlformats.org/spreadsheetml/2006/main" count="141" uniqueCount="107">
  <si>
    <t>What is your first name?</t>
  </si>
  <si>
    <t>What is your last name?</t>
  </si>
  <si>
    <t>What is your affiliation (company, organization, or agency name)?</t>
  </si>
  <si>
    <t>Please add any suggested improvements for future CAEECC meetings.</t>
  </si>
  <si>
    <t>Open-Ended Response</t>
  </si>
  <si>
    <t>Respondent Types</t>
  </si>
  <si>
    <t>Count</t>
  </si>
  <si>
    <t>M</t>
  </si>
  <si>
    <t>MO</t>
  </si>
  <si>
    <t>CPUC</t>
  </si>
  <si>
    <t>S</t>
  </si>
  <si>
    <t>Total</t>
  </si>
  <si>
    <t>Respondent #</t>
  </si>
  <si>
    <t>Objectives of the meeting were clearly articulated on the agenda.</t>
  </si>
  <si>
    <t>Objectives of the meeting were accomplished.</t>
  </si>
  <si>
    <t>Please add any clarifying comments regarding your responses to questions 1 and 2 about Objectives.</t>
  </si>
  <si>
    <t>Presentations and background documents were clear and helpful.</t>
  </si>
  <si>
    <t>Please add any clarifying comments regarding your response to question 4 above about presentations and background documents.</t>
  </si>
  <si>
    <t>CAEECC Members (including PAs) were flexible in seeking outcomes that were potentially mutually agreeable, where applicable.</t>
  </si>
  <si>
    <t>The facilitators were effective in running the meeting (e.g., fostering a constructive and efficient forum, being impartial, and making sure no one dominated discussions).</t>
  </si>
  <si>
    <t>Overall, the online meeting format (WebEx) was smooth and effective.</t>
  </si>
  <si>
    <t>Overall, this Full CAEECC meeting was successful.</t>
  </si>
  <si>
    <t>Please add any clarifying comments regarding your responses to question 12 about the overall meeting success.</t>
  </si>
  <si>
    <t>Please identify your CAEECC affiliation. If you're unsure if you are from a CAEECC Member organization please check the list of CAEECC Members here.</t>
  </si>
  <si>
    <t>Select from the Dropdown</t>
  </si>
  <si>
    <t>Question</t>
  </si>
  <si>
    <t>Score Comparison - all respondents</t>
  </si>
  <si>
    <t>Objectives of the meeting were clearly articulated on the agenda</t>
  </si>
  <si>
    <t>Please add any clarifying comments regarding your response to question 6 above about PA's responsiveness and CAEECC Members' flexibility.</t>
  </si>
  <si>
    <t>Please add any clarifying comments regarding your responses to question 8 about meeting facilitation.</t>
  </si>
  <si>
    <t>Please add any clarifying comments regarding your responses to question 10 about the online meeting format.</t>
  </si>
  <si>
    <t>Response</t>
  </si>
  <si>
    <t>CAEECC Member/Proxy</t>
  </si>
  <si>
    <t>From a CAEECC Member Organization but not the Member/Proxy</t>
  </si>
  <si>
    <t>Other interested stakeholder</t>
  </si>
  <si>
    <t>CPUC staff</t>
  </si>
  <si>
    <t>Appreciate the changes the facilitation team made to improve the online format - removing Q&amp;A and adding closed captioning!</t>
  </si>
  <si>
    <t>NA</t>
  </si>
  <si>
    <t>It was Zoom and not WebEx. I prefer Zoom.</t>
  </si>
  <si>
    <t>The objectives were very clear and were accomplished</t>
  </si>
  <si>
    <t xml:space="preserve">Presentations and background documents were detailed and provided the relevant information </t>
  </si>
  <si>
    <t>CAEECC members were open minded and listened to each other, with acceptance, if not total agreement always, on their differing perspectives</t>
  </si>
  <si>
    <t>The facilitators were fair, positive, and encouraged all viewpoints, while keeping the meeting within the timeframe allowed.</t>
  </si>
  <si>
    <t>No glitches, and no communications issues, while saving time and GHG emissions by permitting people to participate from their offices and homes.</t>
  </si>
  <si>
    <t>Given the ambitious objectives, and often diverging perspectives, the meeting was very successful</t>
  </si>
  <si>
    <t>Ultimately, CAEECC could consider discussing how EE services can be evaluated alongside with other DERs, and invite a CPUC staff expert on the IRP proceeding to provide an overview.</t>
  </si>
  <si>
    <t>The slides had the right amount of information to help guide the conversation and keep us moving. I'm also really liking the new format/color scheme of the slides =) I'm a visual person, so I appreciate it when things are easier on the eyes.</t>
  </si>
  <si>
    <t>Thanks for adding to the CAEECC website the Scoping Memo and other background materials!</t>
  </si>
  <si>
    <t>I suggest editing Q.10 so that it says Zoom instead of WebEx. My response is about liking the Zoom format.</t>
  </si>
  <si>
    <t>Thanks for keeping the conversation going and summarizing key points throughout the meeting.</t>
  </si>
  <si>
    <t>I think overall the team did a really great job. however, 15 minutes was spent on zoom and meeting etiquette. Almost three years into this zoom world, I don't think this is necessary - at least not to this degree. I had the same issue with the compensation task force. We are adults; we know the drill by now.</t>
  </si>
  <si>
    <t>I think you all are doing a great job. But in addition to the zoom etiquette comment above, some of the background stuff can be a bit too detailed, especially since folks are supposed to come prepared to meetings.</t>
  </si>
  <si>
    <t>Good discussion which is always nice in these meetings.</t>
  </si>
  <si>
    <t>Please see above comments.</t>
  </si>
  <si>
    <t>I'd like to understand how public attendees responses differ from CAEECC member responses on these effectiveness surveys</t>
  </si>
  <si>
    <t>May be that the context and background to bring everyone up to speed again in each meeting, on what happened prior meetings, could be helpful</t>
  </si>
  <si>
    <t>1) Comp TF definitely accomplished; Other agenda items were fuzzier.</t>
  </si>
  <si>
    <t>Lots of material to cover.  Presentation did a good job of doing this</t>
  </si>
  <si>
    <t>Good engagement and good questions with good intentions.</t>
  </si>
  <si>
    <t>Well Prepared and effective hand-offs.</t>
  </si>
  <si>
    <t>I was a bit bandwidth constrained, but that may have been my system.</t>
  </si>
  <si>
    <t>Unified approach to participant videos.</t>
  </si>
  <si>
    <t>it's zoom now, not webex fyi</t>
  </si>
  <si>
    <t>First 1</t>
  </si>
  <si>
    <t>First 2</t>
  </si>
  <si>
    <t>Last 1</t>
  </si>
  <si>
    <t>Last 2</t>
  </si>
  <si>
    <t>Org 1</t>
  </si>
  <si>
    <t>Org 2</t>
  </si>
  <si>
    <t>First 3</t>
  </si>
  <si>
    <t>Last 3</t>
  </si>
  <si>
    <t>Org 3</t>
  </si>
  <si>
    <t>First 4</t>
  </si>
  <si>
    <t>Last 4</t>
  </si>
  <si>
    <t>Org 4</t>
  </si>
  <si>
    <t>First 5</t>
  </si>
  <si>
    <t>Last 5</t>
  </si>
  <si>
    <t>Org 5</t>
  </si>
  <si>
    <t>First 6</t>
  </si>
  <si>
    <t>Last 6</t>
  </si>
  <si>
    <t>Org 6</t>
  </si>
  <si>
    <t>First 7</t>
  </si>
  <si>
    <t>Last 7</t>
  </si>
  <si>
    <t>Org 7</t>
  </si>
  <si>
    <t>First 8</t>
  </si>
  <si>
    <t>Last 8</t>
  </si>
  <si>
    <t>Org 8</t>
  </si>
  <si>
    <t>First 9</t>
  </si>
  <si>
    <t>Last 9</t>
  </si>
  <si>
    <t>Org 9</t>
  </si>
  <si>
    <t>First 10</t>
  </si>
  <si>
    <t>Last 10</t>
  </si>
  <si>
    <t>Org 10</t>
  </si>
  <si>
    <t>First 11</t>
  </si>
  <si>
    <t>Last 11</t>
  </si>
  <si>
    <t>Org 11</t>
  </si>
  <si>
    <t>First 12</t>
  </si>
  <si>
    <t>Last 12</t>
  </si>
  <si>
    <t>Org 12</t>
  </si>
  <si>
    <t>First 13</t>
  </si>
  <si>
    <t>Last 13</t>
  </si>
  <si>
    <t>Org 13</t>
  </si>
  <si>
    <t>First 14</t>
  </si>
  <si>
    <t>Last 14</t>
  </si>
  <si>
    <t>Org 14</t>
  </si>
  <si>
    <t>10/19/2022 AVERAGE (this mtg) - CAEECC members only</t>
  </si>
  <si>
    <t>10/19/2022 AVERAGE (this mtg) - all 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</si>
</sst>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EAE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left" wrapText="1"/>
    </xf>
    <xf numFmtId="0" fontId="4" fillId="6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5" fillId="7" borderId="2" xfId="0" applyFont="1" applyFill="1" applyBorder="1" applyAlignment="1">
      <alignment wrapText="1"/>
    </xf>
    <xf numFmtId="0" fontId="6" fillId="8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4" fontId="7" fillId="4" borderId="2" xfId="0" applyNumberFormat="1" applyFont="1" applyFill="1" applyBorder="1" applyAlignment="1">
      <alignment wrapText="1"/>
    </xf>
    <xf numFmtId="164" fontId="9" fillId="0" borderId="0" xfId="0" applyNumberFormat="1" applyFont="1" applyAlignment="1">
      <alignment wrapText="1"/>
    </xf>
    <xf numFmtId="0" fontId="1" fillId="2" borderId="2" xfId="0" applyFont="1" applyFill="1" applyBorder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164" fontId="13" fillId="0" borderId="2" xfId="0" applyNumberFormat="1" applyFont="1" applyBorder="1" applyAlignment="1">
      <alignment wrapText="1"/>
    </xf>
    <xf numFmtId="164" fontId="8" fillId="9" borderId="2" xfId="0" applyNumberFormat="1" applyFont="1" applyFill="1" applyBorder="1" applyAlignment="1">
      <alignment wrapText="1"/>
    </xf>
    <xf numFmtId="164" fontId="0" fillId="0" borderId="0" xfId="0" applyNumberFormat="1" applyAlignment="1">
      <alignment wrapText="1"/>
    </xf>
    <xf numFmtId="0" fontId="11" fillId="8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="120" zoomScaleNormal="12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17" sqref="A17:C17"/>
    </sheetView>
  </sheetViews>
  <sheetFormatPr baseColWidth="10" defaultColWidth="8.83203125" defaultRowHeight="15" x14ac:dyDescent="0.2"/>
  <cols>
    <col min="1" max="1" width="15.6640625" style="2" customWidth="1"/>
    <col min="2" max="2" width="16.1640625" style="2" customWidth="1"/>
    <col min="3" max="3" width="9.83203125" style="2" customWidth="1"/>
    <col min="4" max="5" width="16.6640625" style="2" customWidth="1"/>
    <col min="6" max="6" width="12.5" style="2" customWidth="1"/>
    <col min="7" max="7" width="13.6640625" style="2" customWidth="1"/>
    <col min="8" max="8" width="44.6640625" style="2" customWidth="1"/>
    <col min="9" max="9" width="13.6640625" style="2" customWidth="1"/>
    <col min="10" max="10" width="27.83203125" style="2" customWidth="1"/>
    <col min="11" max="11" width="15.1640625" style="2" customWidth="1"/>
    <col min="12" max="12" width="19.83203125" style="2" customWidth="1"/>
    <col min="13" max="13" width="25.6640625" style="2" customWidth="1"/>
    <col min="14" max="14" width="19" style="2" customWidth="1"/>
    <col min="15" max="15" width="29.33203125" style="2" customWidth="1"/>
    <col min="16" max="16" width="36.33203125" style="2" customWidth="1"/>
    <col min="17" max="17" width="40" style="2" customWidth="1"/>
    <col min="18" max="18" width="41.1640625" style="2" customWidth="1"/>
    <col min="19" max="19" width="29.6640625" style="2" customWidth="1"/>
    <col min="20" max="16384" width="8.83203125" style="2"/>
  </cols>
  <sheetData>
    <row r="1" spans="1:20" s="12" customFormat="1" ht="141" customHeight="1" x14ac:dyDescent="0.2">
      <c r="A1" s="7" t="s">
        <v>12</v>
      </c>
      <c r="B1" s="7" t="s">
        <v>0</v>
      </c>
      <c r="C1" s="7" t="s">
        <v>1</v>
      </c>
      <c r="D1" s="7" t="s">
        <v>2</v>
      </c>
      <c r="E1" s="7" t="s">
        <v>23</v>
      </c>
      <c r="F1" s="7" t="s">
        <v>27</v>
      </c>
      <c r="G1" s="7" t="s">
        <v>14</v>
      </c>
      <c r="H1" s="7" t="s">
        <v>15</v>
      </c>
      <c r="I1" s="7" t="s">
        <v>16</v>
      </c>
      <c r="J1" s="7" t="s">
        <v>17</v>
      </c>
      <c r="K1" s="7" t="s">
        <v>18</v>
      </c>
      <c r="L1" s="7" t="s">
        <v>28</v>
      </c>
      <c r="M1" s="7" t="s">
        <v>19</v>
      </c>
      <c r="N1" s="7" t="s">
        <v>29</v>
      </c>
      <c r="O1" s="7" t="s">
        <v>20</v>
      </c>
      <c r="P1" s="7" t="s">
        <v>30</v>
      </c>
      <c r="Q1" s="7" t="s">
        <v>21</v>
      </c>
      <c r="R1" s="7" t="s">
        <v>22</v>
      </c>
      <c r="S1" s="7" t="s">
        <v>3</v>
      </c>
    </row>
    <row r="2" spans="1:20" s="1" customFormat="1" ht="30" x14ac:dyDescent="0.15">
      <c r="A2" s="8"/>
      <c r="B2" s="8"/>
      <c r="C2" s="8"/>
      <c r="D2" s="8"/>
      <c r="E2" s="9" t="s">
        <v>24</v>
      </c>
      <c r="F2" s="22" t="s">
        <v>31</v>
      </c>
      <c r="G2" s="22" t="s">
        <v>31</v>
      </c>
      <c r="H2" s="22" t="s">
        <v>4</v>
      </c>
      <c r="I2" s="22" t="s">
        <v>31</v>
      </c>
      <c r="J2" s="22" t="s">
        <v>4</v>
      </c>
      <c r="K2" s="22" t="s">
        <v>31</v>
      </c>
      <c r="L2" s="22" t="s">
        <v>4</v>
      </c>
      <c r="M2" s="22" t="s">
        <v>31</v>
      </c>
      <c r="N2" s="22" t="s">
        <v>4</v>
      </c>
      <c r="O2" s="22" t="s">
        <v>31</v>
      </c>
      <c r="P2" s="22" t="s">
        <v>4</v>
      </c>
      <c r="Q2" s="22" t="s">
        <v>31</v>
      </c>
      <c r="R2" s="22" t="s">
        <v>4</v>
      </c>
      <c r="S2" s="22" t="s">
        <v>4</v>
      </c>
    </row>
    <row r="3" spans="1:20" ht="45" customHeight="1" x14ac:dyDescent="0.2">
      <c r="A3" s="13">
        <v>1</v>
      </c>
      <c r="B3" s="13" t="s">
        <v>63</v>
      </c>
      <c r="C3" s="13" t="s">
        <v>65</v>
      </c>
      <c r="D3" s="13" t="s">
        <v>67</v>
      </c>
      <c r="E3" s="13" t="s">
        <v>32</v>
      </c>
      <c r="F3" s="13">
        <v>5</v>
      </c>
      <c r="G3" s="13">
        <v>5</v>
      </c>
      <c r="H3" s="13"/>
      <c r="I3" s="13">
        <v>5</v>
      </c>
      <c r="J3" s="13"/>
      <c r="K3" s="13">
        <v>6</v>
      </c>
      <c r="L3" s="13"/>
      <c r="M3" s="13">
        <v>5</v>
      </c>
      <c r="N3" s="13"/>
      <c r="O3" s="13">
        <v>5</v>
      </c>
      <c r="P3" s="13" t="s">
        <v>36</v>
      </c>
      <c r="Q3" s="13">
        <v>5</v>
      </c>
      <c r="R3" s="13"/>
      <c r="S3" s="13"/>
      <c r="T3"/>
    </row>
    <row r="4" spans="1:20" ht="32" x14ac:dyDescent="0.2">
      <c r="A4" s="13">
        <f>1+A3</f>
        <v>2</v>
      </c>
      <c r="B4" s="13" t="s">
        <v>64</v>
      </c>
      <c r="C4" s="13" t="s">
        <v>66</v>
      </c>
      <c r="D4" s="13" t="s">
        <v>68</v>
      </c>
      <c r="E4" s="13" t="s">
        <v>32</v>
      </c>
      <c r="F4" s="13">
        <v>5</v>
      </c>
      <c r="G4" s="13">
        <v>5</v>
      </c>
      <c r="H4" s="13"/>
      <c r="I4" s="13">
        <v>5</v>
      </c>
      <c r="J4" s="13"/>
      <c r="K4" s="13">
        <v>5</v>
      </c>
      <c r="L4" s="13"/>
      <c r="M4" s="13">
        <v>6</v>
      </c>
      <c r="N4" s="13"/>
      <c r="O4" s="13">
        <v>6</v>
      </c>
      <c r="P4" s="13"/>
      <c r="Q4" s="13">
        <v>5</v>
      </c>
      <c r="R4" s="13"/>
      <c r="S4" s="13"/>
      <c r="T4"/>
    </row>
    <row r="5" spans="1:20" ht="32" x14ac:dyDescent="0.2">
      <c r="A5" s="13">
        <f t="shared" ref="A5:A16" si="0">1+A4</f>
        <v>3</v>
      </c>
      <c r="B5" s="13" t="s">
        <v>69</v>
      </c>
      <c r="C5" s="13" t="s">
        <v>70</v>
      </c>
      <c r="D5" s="13" t="s">
        <v>71</v>
      </c>
      <c r="E5" s="13" t="s">
        <v>32</v>
      </c>
      <c r="F5" s="13">
        <v>5</v>
      </c>
      <c r="G5" s="13">
        <v>4</v>
      </c>
      <c r="H5" s="13"/>
      <c r="I5" s="13">
        <v>6</v>
      </c>
      <c r="J5" s="13"/>
      <c r="K5" s="13">
        <v>6</v>
      </c>
      <c r="L5" s="13"/>
      <c r="M5" s="13">
        <v>4</v>
      </c>
      <c r="N5" s="13"/>
      <c r="O5" s="13">
        <v>6</v>
      </c>
      <c r="P5" s="13"/>
      <c r="Q5" s="13">
        <v>5</v>
      </c>
      <c r="R5" s="13"/>
      <c r="S5" s="13"/>
      <c r="T5"/>
    </row>
    <row r="6" spans="1:20" ht="32" x14ac:dyDescent="0.2">
      <c r="A6" s="13">
        <f t="shared" si="0"/>
        <v>4</v>
      </c>
      <c r="B6" s="13" t="s">
        <v>72</v>
      </c>
      <c r="C6" s="13" t="s">
        <v>73</v>
      </c>
      <c r="D6" s="13" t="s">
        <v>74</v>
      </c>
      <c r="E6" s="13" t="s">
        <v>32</v>
      </c>
      <c r="F6" s="13">
        <v>5</v>
      </c>
      <c r="G6" s="13">
        <v>5</v>
      </c>
      <c r="H6" s="13" t="s">
        <v>37</v>
      </c>
      <c r="I6" s="13">
        <v>5</v>
      </c>
      <c r="J6" s="13" t="s">
        <v>37</v>
      </c>
      <c r="K6" s="13">
        <v>4</v>
      </c>
      <c r="L6" s="13" t="s">
        <v>37</v>
      </c>
      <c r="M6" s="13">
        <v>5</v>
      </c>
      <c r="N6" s="13" t="s">
        <v>37</v>
      </c>
      <c r="O6" s="13">
        <v>5</v>
      </c>
      <c r="P6" s="13" t="s">
        <v>37</v>
      </c>
      <c r="Q6" s="13">
        <v>5</v>
      </c>
      <c r="R6" s="13" t="s">
        <v>37</v>
      </c>
      <c r="S6" s="13" t="s">
        <v>37</v>
      </c>
      <c r="T6"/>
    </row>
    <row r="7" spans="1:20" ht="32" x14ac:dyDescent="0.2">
      <c r="A7" s="13">
        <f t="shared" si="0"/>
        <v>5</v>
      </c>
      <c r="B7" s="13" t="s">
        <v>75</v>
      </c>
      <c r="C7" s="13" t="s">
        <v>76</v>
      </c>
      <c r="D7" s="13" t="s">
        <v>77</v>
      </c>
      <c r="E7" s="13" t="s">
        <v>32</v>
      </c>
      <c r="F7" s="13">
        <v>6</v>
      </c>
      <c r="G7" s="13">
        <v>5</v>
      </c>
      <c r="H7" s="13"/>
      <c r="I7" s="13">
        <v>6</v>
      </c>
      <c r="J7" s="13"/>
      <c r="K7" s="13">
        <v>6</v>
      </c>
      <c r="L7" s="13"/>
      <c r="M7" s="13">
        <v>6</v>
      </c>
      <c r="N7" s="13"/>
      <c r="O7" s="13">
        <v>5</v>
      </c>
      <c r="P7" s="13" t="s">
        <v>38</v>
      </c>
      <c r="Q7" s="13">
        <v>5</v>
      </c>
      <c r="R7" s="13"/>
      <c r="S7" s="13"/>
      <c r="T7"/>
    </row>
    <row r="8" spans="1:20" ht="112" x14ac:dyDescent="0.2">
      <c r="A8" s="13">
        <f t="shared" si="0"/>
        <v>6</v>
      </c>
      <c r="B8" s="13" t="s">
        <v>78</v>
      </c>
      <c r="C8" s="13" t="s">
        <v>79</v>
      </c>
      <c r="D8" s="13" t="s">
        <v>80</v>
      </c>
      <c r="E8" s="13" t="s">
        <v>32</v>
      </c>
      <c r="F8" s="13">
        <v>6</v>
      </c>
      <c r="G8" s="13">
        <v>6</v>
      </c>
      <c r="H8" s="13" t="s">
        <v>39</v>
      </c>
      <c r="I8" s="13">
        <v>6</v>
      </c>
      <c r="J8" s="13" t="s">
        <v>40</v>
      </c>
      <c r="K8" s="13">
        <v>6</v>
      </c>
      <c r="L8" s="13" t="s">
        <v>41</v>
      </c>
      <c r="M8" s="13">
        <v>6</v>
      </c>
      <c r="N8" s="13" t="s">
        <v>42</v>
      </c>
      <c r="O8" s="13">
        <v>6</v>
      </c>
      <c r="P8" s="13" t="s">
        <v>43</v>
      </c>
      <c r="Q8" s="13">
        <v>6</v>
      </c>
      <c r="R8" s="13" t="s">
        <v>44</v>
      </c>
      <c r="S8" s="13" t="s">
        <v>45</v>
      </c>
      <c r="T8"/>
    </row>
    <row r="9" spans="1:20" ht="80" x14ac:dyDescent="0.2">
      <c r="A9" s="13">
        <f t="shared" si="0"/>
        <v>7</v>
      </c>
      <c r="B9" s="13" t="s">
        <v>81</v>
      </c>
      <c r="C9" s="13" t="s">
        <v>82</v>
      </c>
      <c r="D9" s="13" t="s">
        <v>83</v>
      </c>
      <c r="E9" s="13" t="s">
        <v>33</v>
      </c>
      <c r="F9" s="13">
        <v>5</v>
      </c>
      <c r="G9" s="13">
        <v>4</v>
      </c>
      <c r="H9" s="13"/>
      <c r="I9" s="13">
        <v>5</v>
      </c>
      <c r="J9" s="13"/>
      <c r="K9" s="13">
        <v>5</v>
      </c>
      <c r="L9" s="13"/>
      <c r="M9" s="13">
        <v>5</v>
      </c>
      <c r="N9" s="13"/>
      <c r="O9" s="13">
        <v>5</v>
      </c>
      <c r="P9" s="13"/>
      <c r="Q9" s="13">
        <v>5</v>
      </c>
      <c r="R9" s="13"/>
      <c r="S9" s="13"/>
      <c r="T9"/>
    </row>
    <row r="10" spans="1:20" ht="32" x14ac:dyDescent="0.2">
      <c r="A10" s="13">
        <f t="shared" si="0"/>
        <v>8</v>
      </c>
      <c r="B10" s="13" t="s">
        <v>84</v>
      </c>
      <c r="C10" s="13" t="s">
        <v>85</v>
      </c>
      <c r="D10" s="13" t="s">
        <v>86</v>
      </c>
      <c r="E10" s="13" t="s">
        <v>32</v>
      </c>
      <c r="F10" s="13">
        <v>5</v>
      </c>
      <c r="G10" s="13">
        <v>5</v>
      </c>
      <c r="H10" s="13"/>
      <c r="I10" s="13">
        <v>6</v>
      </c>
      <c r="J10" s="13"/>
      <c r="K10" s="13">
        <v>5</v>
      </c>
      <c r="L10" s="13"/>
      <c r="M10" s="13">
        <v>6</v>
      </c>
      <c r="N10" s="13"/>
      <c r="O10" s="13">
        <v>5</v>
      </c>
      <c r="P10" s="13"/>
      <c r="Q10" s="13">
        <v>5</v>
      </c>
      <c r="R10" s="13"/>
      <c r="S10" s="13"/>
      <c r="T10"/>
    </row>
    <row r="11" spans="1:20" ht="80" x14ac:dyDescent="0.2">
      <c r="A11" s="13">
        <f t="shared" si="0"/>
        <v>9</v>
      </c>
      <c r="B11" s="13" t="s">
        <v>87</v>
      </c>
      <c r="C11" s="13" t="s">
        <v>88</v>
      </c>
      <c r="D11" s="13" t="s">
        <v>89</v>
      </c>
      <c r="E11" s="13" t="s">
        <v>32</v>
      </c>
      <c r="F11" s="13">
        <v>6</v>
      </c>
      <c r="G11" s="13">
        <v>6</v>
      </c>
      <c r="H11" s="13" t="s">
        <v>46</v>
      </c>
      <c r="I11" s="13">
        <v>6</v>
      </c>
      <c r="J11" s="13" t="s">
        <v>47</v>
      </c>
      <c r="K11" s="13">
        <v>6</v>
      </c>
      <c r="L11" s="13"/>
      <c r="M11" s="13">
        <v>6</v>
      </c>
      <c r="N11" s="13"/>
      <c r="O11" s="13">
        <v>6</v>
      </c>
      <c r="P11" s="13" t="s">
        <v>48</v>
      </c>
      <c r="Q11" s="13">
        <v>6</v>
      </c>
      <c r="R11" s="13" t="s">
        <v>49</v>
      </c>
      <c r="S11" s="13"/>
      <c r="T11"/>
    </row>
    <row r="12" spans="1:20" ht="160" x14ac:dyDescent="0.2">
      <c r="A12" s="13">
        <f t="shared" si="0"/>
        <v>10</v>
      </c>
      <c r="B12" s="13" t="s">
        <v>90</v>
      </c>
      <c r="C12" s="13" t="s">
        <v>91</v>
      </c>
      <c r="D12" s="13" t="s">
        <v>92</v>
      </c>
      <c r="E12" s="13" t="s">
        <v>32</v>
      </c>
      <c r="F12" s="13">
        <v>6</v>
      </c>
      <c r="G12" s="13">
        <v>6</v>
      </c>
      <c r="H12" s="13"/>
      <c r="I12" s="13">
        <v>5</v>
      </c>
      <c r="J12" s="13" t="s">
        <v>50</v>
      </c>
      <c r="K12" s="13">
        <v>6</v>
      </c>
      <c r="L12" s="13"/>
      <c r="M12" s="13">
        <v>6</v>
      </c>
      <c r="N12" s="13" t="s">
        <v>51</v>
      </c>
      <c r="O12" s="13">
        <v>6</v>
      </c>
      <c r="P12" s="13"/>
      <c r="Q12" s="13">
        <v>6</v>
      </c>
      <c r="R12" s="13" t="s">
        <v>52</v>
      </c>
      <c r="S12" s="13" t="s">
        <v>53</v>
      </c>
      <c r="T12"/>
    </row>
    <row r="13" spans="1:20" ht="80" x14ac:dyDescent="0.2">
      <c r="A13" s="13">
        <f t="shared" si="0"/>
        <v>11</v>
      </c>
      <c r="B13" s="13" t="s">
        <v>93</v>
      </c>
      <c r="C13" s="13" t="s">
        <v>94</v>
      </c>
      <c r="D13" s="13" t="s">
        <v>95</v>
      </c>
      <c r="E13" s="13" t="s">
        <v>35</v>
      </c>
      <c r="F13" s="13">
        <v>5</v>
      </c>
      <c r="G13" s="13">
        <v>6</v>
      </c>
      <c r="H13" s="13" t="s">
        <v>54</v>
      </c>
      <c r="I13" s="13">
        <v>5</v>
      </c>
      <c r="J13" s="13" t="s">
        <v>55</v>
      </c>
      <c r="K13" s="13">
        <v>6</v>
      </c>
      <c r="L13" s="13"/>
      <c r="M13" s="13">
        <v>6</v>
      </c>
      <c r="N13" s="13"/>
      <c r="O13" s="13">
        <v>6</v>
      </c>
      <c r="P13" s="13"/>
      <c r="Q13" s="13">
        <v>5</v>
      </c>
      <c r="R13" s="13"/>
      <c r="S13" s="13"/>
      <c r="T13"/>
    </row>
    <row r="14" spans="1:20" ht="32" x14ac:dyDescent="0.2">
      <c r="A14" s="13">
        <f t="shared" si="0"/>
        <v>12</v>
      </c>
      <c r="B14" s="13" t="s">
        <v>96</v>
      </c>
      <c r="C14" s="13" t="s">
        <v>97</v>
      </c>
      <c r="D14" s="13" t="s">
        <v>98</v>
      </c>
      <c r="E14" s="13" t="s">
        <v>32</v>
      </c>
      <c r="F14" s="13">
        <v>6</v>
      </c>
      <c r="G14" s="13">
        <v>5</v>
      </c>
      <c r="H14" s="13"/>
      <c r="I14" s="13">
        <v>6</v>
      </c>
      <c r="J14" s="13"/>
      <c r="K14" s="13">
        <v>6</v>
      </c>
      <c r="L14" s="13"/>
      <c r="M14" s="13">
        <v>6</v>
      </c>
      <c r="N14" s="13"/>
      <c r="O14" s="13">
        <v>6</v>
      </c>
      <c r="P14" s="13"/>
      <c r="Q14" s="13">
        <v>6</v>
      </c>
      <c r="R14" s="13"/>
      <c r="S14" s="13"/>
      <c r="T14"/>
    </row>
    <row r="15" spans="1:20" ht="39" customHeight="1" x14ac:dyDescent="0.2">
      <c r="A15" s="13">
        <f t="shared" si="0"/>
        <v>13</v>
      </c>
      <c r="B15" s="13" t="s">
        <v>99</v>
      </c>
      <c r="C15" s="13" t="s">
        <v>100</v>
      </c>
      <c r="D15" s="13" t="s">
        <v>101</v>
      </c>
      <c r="E15" s="13" t="s">
        <v>34</v>
      </c>
      <c r="F15" s="13">
        <v>5</v>
      </c>
      <c r="G15" s="13">
        <v>4</v>
      </c>
      <c r="H15" s="13" t="s">
        <v>56</v>
      </c>
      <c r="I15" s="13">
        <v>5</v>
      </c>
      <c r="J15" s="13" t="s">
        <v>57</v>
      </c>
      <c r="K15" s="13">
        <v>5</v>
      </c>
      <c r="L15" s="13" t="s">
        <v>58</v>
      </c>
      <c r="M15" s="13">
        <v>5</v>
      </c>
      <c r="N15" s="13" t="s">
        <v>59</v>
      </c>
      <c r="O15" s="13">
        <v>5</v>
      </c>
      <c r="P15" s="13" t="s">
        <v>60</v>
      </c>
      <c r="Q15" s="13">
        <v>5</v>
      </c>
      <c r="R15" s="13"/>
      <c r="S15" s="13" t="s">
        <v>61</v>
      </c>
    </row>
    <row r="16" spans="1:20" ht="51" customHeight="1" x14ac:dyDescent="0.2">
      <c r="A16" s="13">
        <f t="shared" si="0"/>
        <v>14</v>
      </c>
      <c r="B16" s="13" t="s">
        <v>102</v>
      </c>
      <c r="C16" s="13" t="s">
        <v>103</v>
      </c>
      <c r="D16" s="13" t="s">
        <v>104</v>
      </c>
      <c r="E16" s="13" t="s">
        <v>32</v>
      </c>
      <c r="F16" s="13">
        <v>6</v>
      </c>
      <c r="G16" s="13">
        <v>6</v>
      </c>
      <c r="H16" s="13"/>
      <c r="I16" s="13">
        <v>6</v>
      </c>
      <c r="J16" s="13"/>
      <c r="K16" s="13">
        <v>5</v>
      </c>
      <c r="L16" s="13"/>
      <c r="M16" s="13">
        <v>6</v>
      </c>
      <c r="N16" s="13"/>
      <c r="O16" s="13">
        <v>6</v>
      </c>
      <c r="P16" s="13" t="s">
        <v>62</v>
      </c>
      <c r="Q16" s="13">
        <v>6</v>
      </c>
      <c r="R16" s="13"/>
      <c r="S16" s="13"/>
      <c r="T16"/>
    </row>
    <row r="17" spans="1:19" ht="15" customHeight="1" x14ac:dyDescent="0.2">
      <c r="A17" s="29" t="s">
        <v>105</v>
      </c>
      <c r="B17" s="29"/>
      <c r="C17" s="29"/>
      <c r="D17" s="6"/>
      <c r="E17" s="6"/>
      <c r="F17" s="6">
        <f>AVERAGE(F3:F8,F10:F12,F14:F16)</f>
        <v>5.5</v>
      </c>
      <c r="G17" s="6">
        <f t="shared" ref="G17:Q17" si="1">AVERAGE(G3:G8,G10:G12,G14:G16)</f>
        <v>5.166666666666667</v>
      </c>
      <c r="H17" s="6"/>
      <c r="I17" s="6">
        <f t="shared" si="1"/>
        <v>5.583333333333333</v>
      </c>
      <c r="J17" s="6"/>
      <c r="K17" s="6">
        <f t="shared" si="1"/>
        <v>5.5</v>
      </c>
      <c r="L17" s="6"/>
      <c r="M17" s="6">
        <f t="shared" si="1"/>
        <v>5.583333333333333</v>
      </c>
      <c r="N17" s="6"/>
      <c r="O17" s="6">
        <f t="shared" si="1"/>
        <v>5.583333333333333</v>
      </c>
      <c r="P17" s="6"/>
      <c r="Q17" s="6">
        <f t="shared" si="1"/>
        <v>5.416666666666667</v>
      </c>
      <c r="R17" s="6"/>
      <c r="S17" s="6"/>
    </row>
    <row r="18" spans="1:19" x14ac:dyDescent="0.2">
      <c r="A18" s="29" t="s">
        <v>106</v>
      </c>
      <c r="B18" s="29"/>
      <c r="C18" s="29"/>
      <c r="D18" s="5"/>
      <c r="E18" s="5"/>
      <c r="F18" s="6">
        <f>AVERAGE(F3:F16)</f>
        <v>5.4285714285714288</v>
      </c>
      <c r="G18" s="6">
        <f>AVERAGE(G3:G16)</f>
        <v>5.1428571428571432</v>
      </c>
      <c r="H18" s="6"/>
      <c r="I18" s="6">
        <f>AVERAGE(I3:I16)</f>
        <v>5.5</v>
      </c>
      <c r="J18" s="6"/>
      <c r="K18" s="6">
        <f>AVERAGE(K3:K16)</f>
        <v>5.5</v>
      </c>
      <c r="L18" s="6"/>
      <c r="M18" s="6">
        <f>AVERAGE(M3:M16)</f>
        <v>5.5714285714285712</v>
      </c>
      <c r="N18" s="6"/>
      <c r="O18" s="6">
        <f>AVERAGE(O3:O16)</f>
        <v>5.5714285714285712</v>
      </c>
      <c r="P18" s="6"/>
      <c r="Q18" s="6">
        <f>AVERAGE(Q3:Q16)</f>
        <v>5.3571428571428568</v>
      </c>
      <c r="R18" s="6"/>
      <c r="S18" s="6"/>
    </row>
    <row r="19" spans="1:19" x14ac:dyDescent="0.2"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9" x14ac:dyDescent="0.2">
      <c r="A20" s="3" t="s">
        <v>5</v>
      </c>
      <c r="B20" s="4" t="s">
        <v>6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9" x14ac:dyDescent="0.2">
      <c r="A21" s="14" t="s">
        <v>7</v>
      </c>
      <c r="B21" s="15">
        <f>COUNTIF(E3:E16,"CAEECC Member/Proxy")</f>
        <v>11</v>
      </c>
    </row>
    <row r="22" spans="1:19" x14ac:dyDescent="0.2">
      <c r="A22" s="14" t="s">
        <v>8</v>
      </c>
      <c r="B22" s="15">
        <f>COUNTIF(E3:E16,"From a CAEECC Member Organization but not the Member/Proxy")</f>
        <v>1</v>
      </c>
    </row>
    <row r="23" spans="1:19" x14ac:dyDescent="0.2">
      <c r="A23" s="14" t="s">
        <v>9</v>
      </c>
      <c r="B23" s="15">
        <f>COUNTIF(E3:E16,"CPUC staff")</f>
        <v>1</v>
      </c>
    </row>
    <row r="24" spans="1:19" x14ac:dyDescent="0.2">
      <c r="A24" s="14" t="s">
        <v>10</v>
      </c>
      <c r="B24" s="15">
        <f>COUNTIF(E3:E16,"Other interested stakeholder")</f>
        <v>1</v>
      </c>
    </row>
    <row r="25" spans="1:19" x14ac:dyDescent="0.2">
      <c r="A25" s="16" t="s">
        <v>11</v>
      </c>
      <c r="B25" s="17">
        <f>SUM(B21:B24)</f>
        <v>14</v>
      </c>
    </row>
    <row r="26" spans="1:19" x14ac:dyDescent="0.2">
      <c r="A26" s="18"/>
      <c r="B26" s="19"/>
    </row>
    <row r="27" spans="1:19" x14ac:dyDescent="0.2">
      <c r="A27" s="28" t="s">
        <v>26</v>
      </c>
      <c r="B27" s="28"/>
      <c r="C27" s="28"/>
      <c r="D27" s="28"/>
      <c r="E27" s="23"/>
    </row>
    <row r="28" spans="1:19" x14ac:dyDescent="0.2">
      <c r="A28" s="11" t="s">
        <v>25</v>
      </c>
      <c r="B28" s="20">
        <v>44853</v>
      </c>
      <c r="C28" s="20">
        <v>44734</v>
      </c>
      <c r="D28" s="20">
        <v>44663</v>
      </c>
      <c r="E28" s="24"/>
    </row>
    <row r="29" spans="1:19" ht="57" x14ac:dyDescent="0.2">
      <c r="A29" s="10" t="s">
        <v>13</v>
      </c>
      <c r="B29" s="26">
        <f>F18</f>
        <v>5.4285714285714288</v>
      </c>
      <c r="C29" s="25">
        <v>5.2631578947368425</v>
      </c>
      <c r="D29" s="25">
        <v>4.9444444444444446</v>
      </c>
      <c r="E29" s="21"/>
    </row>
    <row r="30" spans="1:19" ht="43" x14ac:dyDescent="0.2">
      <c r="A30" s="10" t="s">
        <v>14</v>
      </c>
      <c r="B30" s="26">
        <f>G18</f>
        <v>5.1428571428571432</v>
      </c>
      <c r="C30" s="25">
        <v>5.1052631578947372</v>
      </c>
      <c r="D30" s="25">
        <v>4.5</v>
      </c>
      <c r="E30" s="21"/>
    </row>
    <row r="31" spans="1:19" ht="57" x14ac:dyDescent="0.2">
      <c r="A31" s="10" t="s">
        <v>16</v>
      </c>
      <c r="B31" s="26">
        <f>I18</f>
        <v>5.5</v>
      </c>
      <c r="C31" s="25">
        <v>5.2105263157894735</v>
      </c>
      <c r="D31" s="25">
        <v>5.0555555555555554</v>
      </c>
      <c r="E31" s="21"/>
    </row>
    <row r="32" spans="1:19" ht="127" x14ac:dyDescent="0.2">
      <c r="A32" s="10" t="s">
        <v>18</v>
      </c>
      <c r="B32" s="26">
        <f>K18</f>
        <v>5.5</v>
      </c>
      <c r="C32" s="25">
        <v>5.1875</v>
      </c>
      <c r="D32" s="25">
        <v>4.7222222222222223</v>
      </c>
      <c r="E32" s="21"/>
    </row>
    <row r="33" spans="1:5" ht="155" x14ac:dyDescent="0.2">
      <c r="A33" s="10" t="s">
        <v>19</v>
      </c>
      <c r="B33" s="26">
        <f>M18</f>
        <v>5.5714285714285712</v>
      </c>
      <c r="C33" s="25">
        <v>5.4210526315789478</v>
      </c>
      <c r="D33" s="25">
        <v>5.2777777777777777</v>
      </c>
      <c r="E33" s="21"/>
    </row>
    <row r="34" spans="1:5" ht="71" x14ac:dyDescent="0.2">
      <c r="A34" s="10" t="s">
        <v>20</v>
      </c>
      <c r="B34" s="26">
        <f>O18</f>
        <v>5.5714285714285712</v>
      </c>
      <c r="C34" s="25">
        <v>5.3157894736842106</v>
      </c>
      <c r="D34" s="25">
        <v>4.8888888888888893</v>
      </c>
      <c r="E34" s="21"/>
    </row>
    <row r="35" spans="1:5" ht="43" x14ac:dyDescent="0.2">
      <c r="A35" s="10" t="s">
        <v>21</v>
      </c>
      <c r="B35" s="26">
        <f>Q18</f>
        <v>5.3571428571428568</v>
      </c>
      <c r="C35" s="25">
        <v>5.0526315789473681</v>
      </c>
      <c r="D35" s="25">
        <v>4.5555555555555554</v>
      </c>
      <c r="E35" s="21"/>
    </row>
  </sheetData>
  <autoFilter ref="A2:S17" xr:uid="{53B6264C-9AC8-4A4A-AD2B-23AD5A6F34A4}"/>
  <mergeCells count="3">
    <mergeCell ref="A27:D27"/>
    <mergeCell ref="A17:C17"/>
    <mergeCell ref="A18:C18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Microsoft Office User</cp:lastModifiedBy>
  <dcterms:created xsi:type="dcterms:W3CDTF">2020-12-16T01:41:00Z</dcterms:created>
  <dcterms:modified xsi:type="dcterms:W3CDTF">2022-11-03T05:06:57Z</dcterms:modified>
</cp:coreProperties>
</file>