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katieelliott/Desktop/Personal/Jobs/SESC/Clients/CAEECC/Equity and MS WG/Equity/7:15 equity mtg/Homework/Poll/Summary responses/"/>
    </mc:Choice>
  </mc:AlternateContent>
  <xr:revisionPtr revIDLastSave="0" documentId="13_ncr:1_{F75B22E2-045E-F947-8E0B-9B0E9919D1C3}" xr6:coauthVersionLast="47" xr6:coauthVersionMax="47" xr10:uidLastSave="{00000000-0000-0000-0000-000000000000}"/>
  <bookViews>
    <workbookView xWindow="380" yWindow="500" windowWidth="37080" windowHeight="18100" xr2:uid="{00000000-000D-0000-FFFF-FFFF00000000}"/>
  </bookViews>
  <sheets>
    <sheet name="Survey Response Summ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L30" i="1"/>
  <c r="M30" i="1"/>
  <c r="O30" i="1"/>
  <c r="P30" i="1"/>
  <c r="Q30" i="1"/>
  <c r="R30" i="1"/>
  <c r="K31" i="1"/>
  <c r="L31" i="1"/>
  <c r="M31" i="1"/>
  <c r="O31" i="1"/>
  <c r="P31" i="1"/>
  <c r="Q31" i="1"/>
  <c r="R31" i="1"/>
  <c r="K32" i="1"/>
  <c r="L32" i="1"/>
  <c r="M32" i="1"/>
  <c r="O32" i="1"/>
  <c r="P32" i="1"/>
  <c r="Q32" i="1"/>
  <c r="R32" i="1"/>
  <c r="K33" i="1"/>
  <c r="L33" i="1"/>
  <c r="M33" i="1"/>
  <c r="O33" i="1"/>
  <c r="P33" i="1"/>
  <c r="Q33" i="1"/>
  <c r="R33" i="1"/>
  <c r="J31" i="1"/>
  <c r="J32" i="1"/>
  <c r="J30" i="1"/>
  <c r="J33" i="1"/>
</calcChain>
</file>

<file path=xl/sharedStrings.xml><?xml version="1.0" encoding="utf-8"?>
<sst xmlns="http://schemas.openxmlformats.org/spreadsheetml/2006/main" count="298" uniqueCount="100">
  <si>
    <t>Q4: If you answered “no” or “yes, with modification,” please provide an alternative (e.g., offer an additional Objective and/or modify one or more of the existing Objectives). Ideally, this would be done in collaboration with other Working Group Members to narrow differences.</t>
  </si>
  <si>
    <t>Q6: If yes, please provide proposed language edits. Ideally, this would be done in collaboration with other Working Group Members to narrow differences.</t>
  </si>
  <si>
    <t>Q7: Any other comments?</t>
  </si>
  <si>
    <t>Yes</t>
  </si>
  <si>
    <t>No</t>
  </si>
  <si>
    <t>Excited to participate in this group!</t>
  </si>
  <si>
    <t xml:space="preserve">Objectives should generally be singular in topic. For example, an objective that requires providing non-energy benefits and more affordable utility bills have competing goals and should be split. Non-energy benefits should be one, and more affordable utility bills should be another. Program Administrators need straight forward objectives. If they have to focus on energy savings, that would come at the detriment of measure that provide no energy savings.  Energy savings should be removed from the 1st and 3rd objective and moved into its own category.
Next, any prioritization of one category would also have to be at the detriment of other categories. If PAs are required to focus on greatest need, they could be missing opportunities to service families just outside the "greatest need" group leaving many willing families to wait until "greatest need" families are given the opportunity to participate. Just look at the ESA 2020 goal debacle to see prioritizing is expensive and not realistic at the program level.    
Grid reliability will happen at a different level and should not be an objective. Nothing these programs can do will help with grid reliability. There may be a single measure, such as a smart thermostat that would allow the IOUs to control the families usage during peak times and we could argue that helps grid reliability during those peak times but these are low-income families in disadvantaged communities. They suffer enough. Let them turn on their AC when needed. Any savings during peak time will not impact the grid.
</t>
  </si>
  <si>
    <t xml:space="preserve">The ESJ Action plan goal #7 should be an objective. A program that promotes economic and workforce development opportunities in ESJ communities would be beneficial. </t>
  </si>
  <si>
    <t xml:space="preserve">Prioritize advancing EE equity  in each market segment for all, including people of color and others who have been historically underserved, marginalized, and adversely affected by persistent poverty and inequality. </t>
  </si>
  <si>
    <t>N/A</t>
  </si>
  <si>
    <t>Yes, with modification</t>
  </si>
  <si>
    <t xml:space="preserve">For the "Yes, with modification," they would require more definition. See comments to Q5 as well as the Excel sheet that I am sending to see where there is a need for clarification. </t>
  </si>
  <si>
    <t>Directly support HTR, disadvantaged and/or underserved individuals, households, businesses and communities in realizing near and long-term energy savings and that will result in energy and non-energy benefits for those served, as well as GHG benefits to the State. Near-term energy savings are program interventions that can be directly measured through energy savings, while longer-term energy savings will be measured through intermediate outputs that support long-term energy savings, such as capacity building or other investments to priority equity communities.
Directly support HTR, disadvantaged and/or underserved individuals, households, businesses and communities in realizing non-energy benefits for those served, which include, for example, increased comfort and safety, improved air quality, and more affordable utility bills.
Support equity priority communities in their energy-related efforts to build sustainable and resilient communities.</t>
  </si>
  <si>
    <t>I will submit an Excel sheet with the comments on each of the four objectives (most of which are related to the language changes above).</t>
  </si>
  <si>
    <t>For question 1, I only ranked "Prioritize grid reliability and climate resilience" low as I believe that should be addressed in other proceedings and with other funding sources. Obviously it is important, but I wouldn't want it to be a distraction or priority for PAs, instead of address the issues at hand.</t>
  </si>
  <si>
    <t>The primary objective of the equity programs segment should simply be the first one "directly support...". The second objective "prioritizing serving customers..." can be absorbed by the primary objective. The third and fourth objectives "non-energy benefits..." and "grid reliability..." are ancillary benefits of the programs and not the primary objective. We recommend that there should be only one primary objective for the equity programs segment and that the metric should be GHG, kW, kWh, Therms, and TSB by sector (residential, commercial, agricultural, public) for equity eligible customers.</t>
  </si>
  <si>
    <t>Prioritize serving customers in each market segment with the greatest need - Needs clarity on what it means. For example what is prioritize?, what is segment with the greatest need?</t>
  </si>
  <si>
    <t>We recommend that there should be only one primary objective (the first one) for the equity programs segment and the metric should be GHG, kW, kWh, Therms, and TSB by sector (residential, commercial, agricultural, public) for equity eligible customers.</t>
  </si>
  <si>
    <t>Prioritize serving customers in each market segment with the greatest need based on health disparity, economic hardships, pandemic impact, heat wave impact etc.</t>
  </si>
  <si>
    <t>i don't have way to reach other "members"</t>
  </si>
  <si>
    <t>Objective #2 needs greater specificity with regards to how "market segments" and "need" are defined. 
Revise Objective #3 to fold in Objective #4 to read: Prioritize local and individual benefits for individuals, businesses, and communities including: comfort, safety, improved air quality, reduced utility bills, grid reliability, and climate resilience. 
Remove Objective 4 as a stand-alone objective.</t>
  </si>
  <si>
    <t>See response to Q4.  Also, re Objective #1, add after "greenhouse reduction benefits" "leveraging sustained capital investment".</t>
  </si>
  <si>
    <t>The Social Determinants of Health may be a worthy framework for Equity metrics development, and it would be helpful to have a conversation among the WG about how they may be incorporated.</t>
  </si>
  <si>
    <t xml:space="preserve">2nd objective is not addressing equity specially because as we figures out in HTR/Underserved working group there is no data on what customers should be prioritized. Unless its specified at where data will be coming from to state who is "greatest need"  4th objective its to overarching any money invested in grid reliability or climate resiliency with no specifics will only widen the equity gap.  </t>
  </si>
  <si>
    <t>We need to further clarify some of these terms through the working group, including hard to reach and climate resilience. As was mentioned at WG meeting #1, we also need to grapple with the question of how to measure non-energy benefits (qualitatively or quantitatively where possible). But once we achieve a bit more clarity on these points, these objectives should allow programs to be evaluated consistent with the Decision's definition of equity.</t>
  </si>
  <si>
    <t>"Directly support hard-to-reach, disadvantaged, and/or underserved individuals, households, businesses, and communities in realizing near and long-term energy savings. [Remove greenhouse gas reference.]" 
Rationale: while greenhouse gas reductions will surely follow from energy savings, the objective might be more effective if it focuses on metrics that most directly benefit ESJ communities. The reduction of greenhouse gas emissions is a global benefit (which is obviously good), but expanding the focus -- or objective -- to global benefits runs some risk of undermining the benefits received by the ESJ community. Greenhouse gas benefits are distinct in this regard from the health and comfort benefits of improved efficiency that will directly benefit ESJ households or businesses.</t>
  </si>
  <si>
    <t>Add this to the CPUC definition of the equity segment: "Programs with a primary purpose of providing grid reliability and climate resilience," and "Programs with a primary purpose of serving customers in each market segment with the greatest need."</t>
  </si>
  <si>
    <t>Expand on definition of hard-to-reach individuals/communities to mirror page 8 of 133 of PG&amp;E's Resource Savings Rulebook Version 0.99c issued in 3/25/19. On page 8, the definition mentions customers who don't have easy access to program info and/or generally don't participate in EE programs due to a language, low income, housing type, and/or home ownership barrier.</t>
  </si>
  <si>
    <t>For the third objective listed above, it's not clear what it's meant by "greatest need". This needs to be defined; it might be a metrics discussion.</t>
  </si>
  <si>
    <t>1. For the first objective listed, our suggested edits add other groups and communities that are listed as targeted communities in the ESJ Action Plan, but are not included in the objective: "Directly support hard-to-reach, disadvantaged, and/or underserved individuals,  businesses and communities, Native/Indigenous peoples living on Tribal lands, and low-income households and census tracts in realizing near and long-term energy savings and greenhouse gas reduction benefits."
2. For the second objective, our suggested addition highlights the importance of communities identifying their own needs: "Prioritize serving customers in each market segment with the greatest need, as identified in collaboration with community partners."
3. For the third objective, our suggested minor tweak to replace "for example" with "such as" is to align the language with the one used in the Equity segment definition: "Provide non-energy benefits, such as increased comfort and safety, improved air quality, and more affordable utility bills."</t>
  </si>
  <si>
    <t>Modify "Prioritize serving customers in each market segment with the greatest need" by  increasing EE savings for DAC/HTR customers. Modify "Prioritize grid reliability and climate resilience" by increasing EE savings for DAC/HTR customers.</t>
  </si>
  <si>
    <t>My suggested objective in the first Equity WG meeting (7/15) could be considered as an adjunct objective, or as a modification to "Prioritize serving customers in each market segment with the greatest need". The suggested objective was: Achieving energy efficiency savings for customers in relative proportion to which they value those energy efficiency savings. A further refinement in keeping with the CPUC Decision would be to specify DAC/HTR customers (i.e. inserting "DAC/HTR" in front of  "customers" in the suggested objective).</t>
  </si>
  <si>
    <t xml:space="preserve">1.	Add public health and local air quality improvement to the non-energy benefits objective, which is language from the ESJ Action Plan Objective #2 (per the focus in the decision language).
2.	Climate resiliency is one of the nine goals listed by the ESJ Action Plan (#4), but it is not part of the goals referenced in the definition of equity segment (i.e., not part of 1,2,5). Suggest this be a desired outcome as part of program design vs. a specific objective. For example, grid reliability with EE alone in the equity segment does not align as it would with the resource program segment. Plus, EE programs alone will not be as effective for grid reliability as would EE + Solar + battery. For climate resilience – programs should be designed to improve indoor air quality and help avoid wildfire smoke leaking into the building and/or to keep indoor temperatures low during heat waves would be important as program design.
</t>
  </si>
  <si>
    <t>1. "Directly support hard-to-reach, disadvantaged, and/or underserved individuals, households, businesses, and communities in realizing near and long-term energy savings and achieving California’s climate and equity goals." (note: GHG would be a metric)
2. "Prioritize serving customers in each market segment with the greatest need of energy security (e.g., at risk of disconnection) and/or location (e.g., refined % of CalEnviroScreen)." (note: there was no clarity on what are these people in the greatest need of? We provide some examples)
3. "Provide non-energy benefits, which include, for example, increased comfort and safety, improved public health &amp; indoor/outdoor air quality, and more affordable utility bills." (Note: more clearly capturing the health component)</t>
  </si>
  <si>
    <t>Prioritizing is important to make sure we're reaching the people in greatest need, but we also don't want to be limiting in implementers' approach to serving this demographic. Prioritization might also look different for SMBs vs. res. We could also prioritize in outreach and start there, but not limit or require completion of a certain group before being able to serve other groups.</t>
  </si>
  <si>
    <t>It's still a legitimate objective but not as clearly aligned with the CPUC definition.</t>
  </si>
  <si>
    <t>No exact edits but #3 should clarify who those NEBs are provided to - is it the participating customer who must experience the NEB? On #4, objective should clarify what reliability and resilience are prioritized over. I don't think we are suggesting that reliability be prioritized over delivering EE to DACs, or providing NEBS, right?</t>
  </si>
  <si>
    <t xml:space="preserve">Per our response to Q7, we think we just need slightly more clarity in these objective, and to be clear on definitions. For example, how are we defining or measuring or identifying those customers who have the "greatest need" in objective #2? </t>
  </si>
  <si>
    <t>Energy savings term in 1 should be refined to include a temporal dimension. NEBs term in 2 should be refined to narrow to only a few high priority NEBs. We don't support inclusion of a grid reliability and climate resilience term.</t>
  </si>
  <si>
    <t>See previous answer.</t>
  </si>
  <si>
    <t>I assume it's inherent in objectives 2, 3, and 4 but we should be clear that the customer audience is the same for all objectives as what is stated in objective 1 (hard-to-reach, disadvantaged, and/or underserved individuals, households, businesses, and communities). Additionally, I think there could be other non-energy benefits we could discuss. For purposes of this objective setting stage this is fine because it specifies what's in the CPUC Decision and I think is meant to be an example of what non-energy benefits could include, but we may not want to be limited to this.</t>
  </si>
  <si>
    <t>Suggest that the last objective be reworded to "Prioritize grid reliability and LOCAL climate and energy resilience". local is the key term to include. Assuming that "support hard-to-reach, disadvantaged, and/or underserved individuals, households, businesses, and communities" is assumed as part of each objective and not limited to the first objective listed. Also, how is the "greatest need" defined under the second objective?</t>
  </si>
  <si>
    <t>see above</t>
  </si>
  <si>
    <t>1) Modify Objective 1- Implement program elements that will enhance TSB/capita for hard to reach and disadvantaged communities to levels of communities that are not hard to reach or disadvantaged
2) Modify Objective 2-Raise EE Program Awareness and participation in HTR and disadvantaged communities to levels that are not hard to reach or disadvantaged.
3) Modify Objective 3: Provide quantifiable and measurable non-energy benefits to HTR and disadvantaged communities that address underlying social determinants of health (e.g. enhanced programs for health care facilities, schools, public buildings, affordable housing, and grocerty stores.)
4) Modify Objective 4: Implement program elements that provide HTR customers and disadvantaged communities with enhanced energy reliability and resiliency at levels similar to those communities that are not hard to reach or which have high resiliency.
5)New Objective 5: Target HTR and disadvantaged communities and customers which are currently experiencing energy poverty (10% of income spent on energy) with the goal of eliminating energy poverty
6) New Objective 6: Lowering of Energy Use Intensity for HTR and disadvantaged customers and communities to levels approximating those in communities that are not HTR or disadvantaged.</t>
  </si>
  <si>
    <t>See above, where I have set forth edits to the four Hybrid Objectives and added two more new objectives.</t>
  </si>
  <si>
    <t>Hybrid idea a good one, but greater specificity required.  Caution is needed in placing too much emphasis on non-energy benefits given difficulty of measurement and debate about quantification.  Energy Poverty, Customer Participation, and Energy Use Intensity are the most important and most relevant objectives for the Equity Market Segment IMHO.</t>
  </si>
  <si>
    <t>Alternative: This Objective, "Directly support hard-to-reach, disadvantaged, and/or underserved individuals, households, businesses, and communities in realizing near and long-term energy savings and greenhouse gas reduction benefits" already addresses the "prioritize climate resilience" and is a appropriate alternative. As for "prioritize grid reliability" that's a primary objective for resource acquisition programs.</t>
  </si>
  <si>
    <t>Directly support hard-to-reach, (ADD "RURAL"), disadvantaged, and/or underserved individuals, households, businesses, and communities in realizing near and long-term energy savings and greenhouse gas reduction benefits.
Prioritize serving customers in each market segment with the greatest (ADD: "FINANCIAL NEED WHERE ENERGY EFFICIECY IMPROVEMENTS CAN MAKE A DIFFERENCE IN LOWERING THEIR ENERGY BILLS.")
As a result of the recommended changes to Objective #2 above, we see reduced utility bills as a priority. Thus, Objective #3 we propose changing to: Provide non-energy benefits, which include, for example, increased comfort and safety, improved air quality, (REMOVE:  "and more affordable utility bills.")</t>
  </si>
  <si>
    <t>no</t>
  </si>
  <si>
    <t>In the definition NEBs *may* result from EE, but putting NEBs as an objective may cause parties to pursue NEBs over or without direct link to EE. I don’t have an alternative, sorry!</t>
  </si>
  <si>
    <t>SCORING</t>
  </si>
  <si>
    <t>Average</t>
  </si>
  <si>
    <t>Count "Yes"</t>
  </si>
  <si>
    <t>Count "No"</t>
  </si>
  <si>
    <t>Q1: Rate each Objective’s importance for defining the Equity segment and designing key associated Metrics. Use a 1-6 Scale where 1 is not important and 6 is extremely important.</t>
  </si>
  <si>
    <t>[Directly support hard-to-reach, disadvantaged, and/or underserved individuals, households, businesses, and communities in realizing near and long-term energy savings and greenhouse gas reduction benefits.]</t>
  </si>
  <si>
    <t xml:space="preserve">Q2: Rank each Objective in order of importance, relative to the other Objectives. Use a 1-4 Scale where 1 is the least important Objective and 4 is the most important Objective. </t>
  </si>
  <si>
    <t xml:space="preserve"> [Prioritize serving customers in each market segment with the greatest need.]</t>
  </si>
  <si>
    <t xml:space="preserve"> [Provide non-energy benefits, which include, for example, increased comfort and safety, improved air quality, and more affordable utility bills.]</t>
  </si>
  <si>
    <t>[Prioritize grid reliability and climate resilience.]</t>
  </si>
  <si>
    <t xml:space="preserve"> [Directly support hard-to-reach, disadvantaged, and/or underserved individuals, households, businesses, and communities in realizing near and long-term energy savings and greenhouse gas reduction benefits.]</t>
  </si>
  <si>
    <t>Q3: Do these Objectives align with and enable programs to be evaluated consistent with the CPUC definition of the equity segment as defined in Decision 21-05-031? (see definition above in the preamble)</t>
  </si>
  <si>
    <t>[Provide non-energy benefits, which include, for example, increased comfort and safety, improved air quality, and more affordable utility bills.]</t>
  </si>
  <si>
    <t>Q5: Do you have language edits to any of the Objectives?</t>
  </si>
  <si>
    <t>Question:</t>
  </si>
  <si>
    <t>Objective:</t>
  </si>
  <si>
    <t>Response 1</t>
  </si>
  <si>
    <t>Response 2</t>
  </si>
  <si>
    <t>Response 3</t>
  </si>
  <si>
    <t>Response 4</t>
  </si>
  <si>
    <t>Response 5</t>
  </si>
  <si>
    <t>Response 6</t>
  </si>
  <si>
    <t>Response 7</t>
  </si>
  <si>
    <t>Response 8</t>
  </si>
  <si>
    <t>Response 9</t>
  </si>
  <si>
    <t>Response 10</t>
  </si>
  <si>
    <t>Response 11</t>
  </si>
  <si>
    <t>Response 12</t>
  </si>
  <si>
    <t>Response 13</t>
  </si>
  <si>
    <t>Response 14</t>
  </si>
  <si>
    <t>Response 15</t>
  </si>
  <si>
    <t>Response 16</t>
  </si>
  <si>
    <t>Response 17</t>
  </si>
  <si>
    <t>Response 18</t>
  </si>
  <si>
    <t>Response 19</t>
  </si>
  <si>
    <t>Response 20</t>
  </si>
  <si>
    <t>Response 21</t>
  </si>
  <si>
    <t>Response 22</t>
  </si>
  <si>
    <t>Response 23</t>
  </si>
  <si>
    <t>Response 24</t>
  </si>
  <si>
    <t>Takeaway</t>
  </si>
  <si>
    <t>Rated 1st in importance</t>
  </si>
  <si>
    <t>Rated 2nd in importance</t>
  </si>
  <si>
    <t>Rated 4th in importance</t>
  </si>
  <si>
    <t>Rated 3rd in importance; with an average scale of neutral importance</t>
  </si>
  <si>
    <t>Ranked 1st in importance, relative to the Objectives</t>
  </si>
  <si>
    <t>Ranked 3rd (tie) in importance, relative to the Objectives</t>
  </si>
  <si>
    <t>Ranked 2nd in importance, relative to the Objectives</t>
  </si>
  <si>
    <t>Count "Yes, with modification"</t>
  </si>
  <si>
    <t>Total count "Yes" + "Yes, with modification"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</si>
</sst>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color theme="1"/>
      <name val="Arial"/>
      <family val="2"/>
    </font>
    <font>
      <b/>
      <sz val="10"/>
      <color theme="1"/>
      <name val="Arial"/>
      <family val="2"/>
    </font>
    <font>
      <b/>
      <sz val="10"/>
      <color rgb="FF000000"/>
      <name val="Arial"/>
      <family val="2"/>
    </font>
    <font>
      <sz val="10"/>
      <color rgb="FF000000"/>
      <name val="Arial"/>
      <family val="2"/>
    </font>
    <font>
      <sz val="8"/>
      <name val="Arial"/>
      <family val="2"/>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8"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Font="1" applyAlignment="1"/>
    <xf numFmtId="0" fontId="0" fillId="0" borderId="0" xfId="0" applyFont="1" applyAlignment="1">
      <alignment wrapText="1"/>
    </xf>
    <xf numFmtId="0" fontId="2" fillId="3" borderId="9" xfId="0" applyFont="1" applyFill="1" applyBorder="1" applyAlignment="1">
      <alignment wrapText="1"/>
    </xf>
    <xf numFmtId="0" fontId="3" fillId="0" borderId="0" xfId="0" applyFont="1" applyFill="1" applyAlignment="1">
      <alignment wrapText="1"/>
    </xf>
    <xf numFmtId="0" fontId="1" fillId="0" borderId="4"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10" xfId="0"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0" fillId="0" borderId="5" xfId="0" applyFont="1" applyFill="1" applyBorder="1" applyAlignment="1">
      <alignment wrapText="1"/>
    </xf>
    <xf numFmtId="0" fontId="0" fillId="0" borderId="4" xfId="0" applyFont="1" applyFill="1" applyBorder="1" applyAlignment="1">
      <alignment wrapText="1"/>
    </xf>
    <xf numFmtId="0" fontId="0" fillId="0" borderId="0" xfId="0" applyFill="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10" xfId="0" applyFill="1" applyBorder="1" applyAlignment="1">
      <alignment wrapText="1"/>
    </xf>
    <xf numFmtId="0" fontId="3" fillId="0" borderId="4" xfId="0" applyFont="1" applyFill="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wrapText="1"/>
    </xf>
    <xf numFmtId="0" fontId="2" fillId="2" borderId="11" xfId="0" applyFont="1" applyFill="1" applyBorder="1" applyAlignment="1">
      <alignment wrapText="1"/>
    </xf>
    <xf numFmtId="0" fontId="3" fillId="2" borderId="11" xfId="0" applyFont="1" applyFill="1" applyBorder="1" applyAlignment="1">
      <alignment wrapText="1"/>
    </xf>
    <xf numFmtId="0" fontId="2" fillId="3" borderId="1" xfId="0" applyFont="1" applyFill="1" applyBorder="1" applyAlignment="1">
      <alignment horizontal="center" wrapText="1"/>
    </xf>
    <xf numFmtId="0" fontId="3" fillId="2" borderId="6" xfId="0" applyFont="1" applyFill="1" applyBorder="1" applyAlignment="1">
      <alignment horizontal="center" wrapText="1"/>
    </xf>
    <xf numFmtId="0" fontId="4" fillId="4" borderId="6" xfId="0" applyFont="1" applyFill="1" applyBorder="1" applyAlignment="1">
      <alignment wrapText="1"/>
    </xf>
    <xf numFmtId="0" fontId="4" fillId="4" borderId="7" xfId="0" applyFont="1" applyFill="1" applyBorder="1" applyAlignment="1">
      <alignment wrapText="1"/>
    </xf>
    <xf numFmtId="0" fontId="4" fillId="4" borderId="8" xfId="0" applyFont="1" applyFill="1" applyBorder="1" applyAlignment="1">
      <alignment wrapText="1"/>
    </xf>
    <xf numFmtId="0" fontId="3" fillId="4" borderId="6" xfId="0" applyFont="1" applyFill="1" applyBorder="1" applyAlignment="1">
      <alignment wrapText="1"/>
    </xf>
    <xf numFmtId="0" fontId="6" fillId="4" borderId="6" xfId="0" applyFont="1" applyFill="1" applyBorder="1" applyAlignment="1">
      <alignment wrapText="1"/>
    </xf>
    <xf numFmtId="0" fontId="0" fillId="4" borderId="7" xfId="0" applyFont="1" applyFill="1" applyBorder="1" applyAlignment="1">
      <alignment wrapText="1"/>
    </xf>
    <xf numFmtId="0" fontId="0" fillId="4" borderId="8" xfId="0" applyFont="1" applyFill="1" applyBorder="1" applyAlignment="1">
      <alignment wrapText="1"/>
    </xf>
    <xf numFmtId="0" fontId="0" fillId="4" borderId="6" xfId="0" applyFont="1" applyFill="1" applyBorder="1" applyAlignment="1">
      <alignment wrapText="1"/>
    </xf>
    <xf numFmtId="0" fontId="0" fillId="4" borderId="11" xfId="0" applyFont="1" applyFill="1" applyBorder="1" applyAlignment="1">
      <alignment wrapText="1"/>
    </xf>
    <xf numFmtId="0" fontId="3" fillId="2" borderId="12" xfId="0" applyFont="1" applyFill="1" applyBorder="1" applyAlignment="1">
      <alignment wrapText="1"/>
    </xf>
    <xf numFmtId="0" fontId="0" fillId="2" borderId="12" xfId="0" applyFill="1" applyBorder="1" applyAlignment="1">
      <alignment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35"/>
  <sheetViews>
    <sheetView tabSelected="1" zoomScale="160" zoomScaleNormal="160" workbookViewId="0">
      <pane xSplit="1" ySplit="2" topLeftCell="D3" activePane="bottomRight" state="frozen"/>
      <selection pane="topRight" activeCell="C1" sqref="C1"/>
      <selection pane="bottomLeft" activeCell="A3" sqref="A3"/>
      <selection pane="bottomRight"/>
    </sheetView>
  </sheetViews>
  <sheetFormatPr baseColWidth="10" defaultColWidth="14.5" defaultRowHeight="15.75" customHeight="1" x14ac:dyDescent="0.15"/>
  <cols>
    <col min="1" max="13" width="21.5" style="1" customWidth="1"/>
    <col min="14" max="14" width="80.6640625" style="1" customWidth="1"/>
    <col min="15" max="18" width="21.5" style="1" customWidth="1"/>
    <col min="19" max="19" width="93.33203125" style="1" customWidth="1"/>
    <col min="20" max="20" width="41.1640625" style="1" customWidth="1"/>
    <col min="21" max="26" width="21.5" style="1" customWidth="1"/>
    <col min="27" max="16384" width="14.5" style="1"/>
  </cols>
  <sheetData>
    <row r="1" spans="1:20" s="3" customFormat="1" ht="42" x14ac:dyDescent="0.15">
      <c r="A1" s="24" t="s">
        <v>64</v>
      </c>
      <c r="B1" s="37" t="s">
        <v>54</v>
      </c>
      <c r="C1" s="38"/>
      <c r="D1" s="38"/>
      <c r="E1" s="39"/>
      <c r="F1" s="37" t="s">
        <v>56</v>
      </c>
      <c r="G1" s="38"/>
      <c r="H1" s="38"/>
      <c r="I1" s="39"/>
      <c r="J1" s="37" t="s">
        <v>61</v>
      </c>
      <c r="K1" s="38"/>
      <c r="L1" s="38"/>
      <c r="M1" s="39"/>
      <c r="N1" s="2" t="s">
        <v>0</v>
      </c>
      <c r="O1" s="37" t="s">
        <v>63</v>
      </c>
      <c r="P1" s="38"/>
      <c r="Q1" s="38"/>
      <c r="R1" s="39"/>
      <c r="S1" s="2" t="s">
        <v>1</v>
      </c>
      <c r="T1" s="2" t="s">
        <v>2</v>
      </c>
    </row>
    <row r="2" spans="1:20" s="3" customFormat="1" ht="141" thickBot="1" x14ac:dyDescent="0.2">
      <c r="A2" s="25" t="s">
        <v>65</v>
      </c>
      <c r="B2" s="19" t="s">
        <v>55</v>
      </c>
      <c r="C2" s="20" t="s">
        <v>57</v>
      </c>
      <c r="D2" s="20" t="s">
        <v>58</v>
      </c>
      <c r="E2" s="21" t="s">
        <v>59</v>
      </c>
      <c r="F2" s="19" t="s">
        <v>55</v>
      </c>
      <c r="G2" s="20" t="s">
        <v>57</v>
      </c>
      <c r="H2" s="20" t="s">
        <v>58</v>
      </c>
      <c r="I2" s="21" t="s">
        <v>59</v>
      </c>
      <c r="J2" s="19" t="s">
        <v>55</v>
      </c>
      <c r="K2" s="20" t="s">
        <v>57</v>
      </c>
      <c r="L2" s="20" t="s">
        <v>58</v>
      </c>
      <c r="M2" s="21" t="s">
        <v>59</v>
      </c>
      <c r="N2" s="22"/>
      <c r="O2" s="19" t="s">
        <v>60</v>
      </c>
      <c r="P2" s="20" t="s">
        <v>57</v>
      </c>
      <c r="Q2" s="20" t="s">
        <v>62</v>
      </c>
      <c r="R2" s="21" t="s">
        <v>59</v>
      </c>
      <c r="S2" s="23"/>
      <c r="T2" s="23"/>
    </row>
    <row r="3" spans="1:20" s="9" customFormat="1" ht="14" x14ac:dyDescent="0.15">
      <c r="A3" s="4" t="s">
        <v>66</v>
      </c>
      <c r="B3" s="4">
        <v>6</v>
      </c>
      <c r="C3" s="5">
        <v>6</v>
      </c>
      <c r="D3" s="5">
        <v>4</v>
      </c>
      <c r="E3" s="6">
        <v>6</v>
      </c>
      <c r="F3" s="4">
        <v>4</v>
      </c>
      <c r="G3" s="5">
        <v>1</v>
      </c>
      <c r="H3" s="5">
        <v>2</v>
      </c>
      <c r="I3" s="6">
        <v>3</v>
      </c>
      <c r="J3" s="4" t="s">
        <v>3</v>
      </c>
      <c r="K3" s="5" t="s">
        <v>3</v>
      </c>
      <c r="L3" s="5" t="s">
        <v>3</v>
      </c>
      <c r="M3" s="6" t="s">
        <v>3</v>
      </c>
      <c r="N3" s="7"/>
      <c r="O3" s="4" t="s">
        <v>4</v>
      </c>
      <c r="P3" s="5" t="s">
        <v>4</v>
      </c>
      <c r="Q3" s="5" t="s">
        <v>4</v>
      </c>
      <c r="R3" s="6" t="s">
        <v>4</v>
      </c>
      <c r="S3" s="7"/>
      <c r="T3" s="8" t="s">
        <v>5</v>
      </c>
    </row>
    <row r="4" spans="1:20" s="9" customFormat="1" ht="238" x14ac:dyDescent="0.15">
      <c r="A4" s="4" t="s">
        <v>67</v>
      </c>
      <c r="B4" s="4">
        <v>6</v>
      </c>
      <c r="C4" s="5">
        <v>1</v>
      </c>
      <c r="D4" s="5">
        <v>5</v>
      </c>
      <c r="E4" s="6">
        <v>1</v>
      </c>
      <c r="F4" s="4">
        <v>4</v>
      </c>
      <c r="G4" s="5">
        <v>2</v>
      </c>
      <c r="H4" s="5">
        <v>3</v>
      </c>
      <c r="I4" s="6">
        <v>1</v>
      </c>
      <c r="J4" s="4" t="s">
        <v>3</v>
      </c>
      <c r="K4" s="5" t="s">
        <v>4</v>
      </c>
      <c r="L4" s="5" t="s">
        <v>3</v>
      </c>
      <c r="M4" s="6" t="s">
        <v>4</v>
      </c>
      <c r="N4" s="7"/>
      <c r="O4" s="4" t="s">
        <v>3</v>
      </c>
      <c r="P4" s="5" t="s">
        <v>3</v>
      </c>
      <c r="Q4" s="5" t="s">
        <v>3</v>
      </c>
      <c r="R4" s="6" t="s">
        <v>3</v>
      </c>
      <c r="S4" s="8" t="s">
        <v>6</v>
      </c>
      <c r="T4" s="8" t="s">
        <v>7</v>
      </c>
    </row>
    <row r="5" spans="1:20" s="9" customFormat="1" ht="42" x14ac:dyDescent="0.15">
      <c r="A5" s="4" t="s">
        <v>68</v>
      </c>
      <c r="B5" s="4">
        <v>5</v>
      </c>
      <c r="C5" s="5">
        <v>3</v>
      </c>
      <c r="D5" s="5">
        <v>5</v>
      </c>
      <c r="E5" s="6">
        <v>1</v>
      </c>
      <c r="F5" s="4">
        <v>4</v>
      </c>
      <c r="G5" s="5">
        <v>2</v>
      </c>
      <c r="H5" s="5">
        <v>4</v>
      </c>
      <c r="I5" s="6">
        <v>1</v>
      </c>
      <c r="J5" s="4" t="s">
        <v>3</v>
      </c>
      <c r="K5" s="5" t="s">
        <v>4</v>
      </c>
      <c r="L5" s="5" t="s">
        <v>3</v>
      </c>
      <c r="M5" s="6" t="s">
        <v>4</v>
      </c>
      <c r="N5" s="8" t="s">
        <v>8</v>
      </c>
      <c r="O5" s="4" t="s">
        <v>4</v>
      </c>
      <c r="P5" s="5" t="s">
        <v>3</v>
      </c>
      <c r="Q5" s="10"/>
      <c r="R5" s="6" t="s">
        <v>3</v>
      </c>
      <c r="S5" s="8" t="s">
        <v>8</v>
      </c>
      <c r="T5" s="8" t="s">
        <v>9</v>
      </c>
    </row>
    <row r="6" spans="1:20" s="9" customFormat="1" ht="154" x14ac:dyDescent="0.15">
      <c r="A6" s="4" t="s">
        <v>69</v>
      </c>
      <c r="B6" s="4">
        <v>6</v>
      </c>
      <c r="C6" s="5">
        <v>2</v>
      </c>
      <c r="D6" s="5">
        <v>6</v>
      </c>
      <c r="E6" s="6">
        <v>3</v>
      </c>
      <c r="F6" s="4">
        <v>3</v>
      </c>
      <c r="G6" s="5">
        <v>1</v>
      </c>
      <c r="H6" s="5">
        <v>4</v>
      </c>
      <c r="I6" s="6">
        <v>2</v>
      </c>
      <c r="J6" s="4" t="s">
        <v>10</v>
      </c>
      <c r="K6" s="5" t="s">
        <v>10</v>
      </c>
      <c r="L6" s="5" t="s">
        <v>10</v>
      </c>
      <c r="M6" s="6" t="s">
        <v>10</v>
      </c>
      <c r="N6" s="8" t="s">
        <v>11</v>
      </c>
      <c r="O6" s="4" t="s">
        <v>3</v>
      </c>
      <c r="P6" s="10"/>
      <c r="Q6" s="5" t="s">
        <v>3</v>
      </c>
      <c r="R6" s="6" t="s">
        <v>3</v>
      </c>
      <c r="S6" s="8" t="s">
        <v>12</v>
      </c>
      <c r="T6" s="8" t="s">
        <v>13</v>
      </c>
    </row>
    <row r="7" spans="1:20" s="9" customFormat="1" ht="98" x14ac:dyDescent="0.15">
      <c r="A7" s="4" t="s">
        <v>70</v>
      </c>
      <c r="B7" s="4">
        <v>6</v>
      </c>
      <c r="C7" s="5">
        <v>5</v>
      </c>
      <c r="D7" s="5">
        <v>6</v>
      </c>
      <c r="E7" s="6">
        <v>1</v>
      </c>
      <c r="F7" s="4">
        <v>4</v>
      </c>
      <c r="G7" s="5">
        <v>2</v>
      </c>
      <c r="H7" s="5">
        <v>3</v>
      </c>
      <c r="I7" s="6">
        <v>1</v>
      </c>
      <c r="J7" s="4" t="s">
        <v>3</v>
      </c>
      <c r="K7" s="5" t="s">
        <v>3</v>
      </c>
      <c r="L7" s="5" t="s">
        <v>3</v>
      </c>
      <c r="M7" s="6" t="s">
        <v>4</v>
      </c>
      <c r="N7" s="7"/>
      <c r="O7" s="4" t="s">
        <v>4</v>
      </c>
      <c r="P7" s="5" t="s">
        <v>4</v>
      </c>
      <c r="Q7" s="5" t="s">
        <v>4</v>
      </c>
      <c r="R7" s="6" t="s">
        <v>4</v>
      </c>
      <c r="S7" s="7"/>
      <c r="T7" s="8" t="s">
        <v>14</v>
      </c>
    </row>
    <row r="8" spans="1:20" s="9" customFormat="1" ht="84" x14ac:dyDescent="0.15">
      <c r="A8" s="4" t="s">
        <v>71</v>
      </c>
      <c r="B8" s="4">
        <v>6</v>
      </c>
      <c r="C8" s="5">
        <v>1</v>
      </c>
      <c r="D8" s="5">
        <v>1</v>
      </c>
      <c r="E8" s="6">
        <v>1</v>
      </c>
      <c r="F8" s="4">
        <v>4</v>
      </c>
      <c r="G8" s="5">
        <v>3</v>
      </c>
      <c r="H8" s="5">
        <v>2</v>
      </c>
      <c r="I8" s="6">
        <v>1</v>
      </c>
      <c r="J8" s="4" t="s">
        <v>3</v>
      </c>
      <c r="K8" s="5" t="s">
        <v>4</v>
      </c>
      <c r="L8" s="5" t="s">
        <v>4</v>
      </c>
      <c r="M8" s="6" t="s">
        <v>4</v>
      </c>
      <c r="N8" s="8" t="s">
        <v>15</v>
      </c>
      <c r="O8" s="4" t="s">
        <v>4</v>
      </c>
      <c r="P8" s="5" t="s">
        <v>3</v>
      </c>
      <c r="Q8" s="5" t="s">
        <v>4</v>
      </c>
      <c r="R8" s="6" t="s">
        <v>4</v>
      </c>
      <c r="S8" s="8" t="s">
        <v>16</v>
      </c>
      <c r="T8" s="8" t="s">
        <v>17</v>
      </c>
    </row>
    <row r="9" spans="1:20" s="9" customFormat="1" ht="28" x14ac:dyDescent="0.15">
      <c r="A9" s="4" t="s">
        <v>72</v>
      </c>
      <c r="B9" s="4">
        <v>6</v>
      </c>
      <c r="C9" s="5">
        <v>2</v>
      </c>
      <c r="D9" s="5">
        <v>5</v>
      </c>
      <c r="E9" s="6">
        <v>5</v>
      </c>
      <c r="F9" s="4">
        <v>4</v>
      </c>
      <c r="G9" s="5">
        <v>1</v>
      </c>
      <c r="H9" s="5">
        <v>3</v>
      </c>
      <c r="I9" s="6">
        <v>2</v>
      </c>
      <c r="J9" s="4" t="s">
        <v>3</v>
      </c>
      <c r="K9" s="5" t="s">
        <v>10</v>
      </c>
      <c r="L9" s="5" t="s">
        <v>3</v>
      </c>
      <c r="M9" s="6" t="s">
        <v>3</v>
      </c>
      <c r="N9" s="8" t="s">
        <v>18</v>
      </c>
      <c r="O9" s="4" t="s">
        <v>3</v>
      </c>
      <c r="P9" s="5" t="s">
        <v>3</v>
      </c>
      <c r="Q9" s="5" t="s">
        <v>3</v>
      </c>
      <c r="R9" s="6" t="s">
        <v>3</v>
      </c>
      <c r="S9" s="8" t="s">
        <v>19</v>
      </c>
      <c r="T9" s="7"/>
    </row>
    <row r="10" spans="1:20" s="9" customFormat="1" ht="112" x14ac:dyDescent="0.15">
      <c r="A10" s="4" t="s">
        <v>73</v>
      </c>
      <c r="B10" s="4">
        <v>6</v>
      </c>
      <c r="C10" s="5">
        <v>5</v>
      </c>
      <c r="D10" s="5">
        <v>5</v>
      </c>
      <c r="E10" s="6">
        <v>4</v>
      </c>
      <c r="F10" s="4">
        <v>4</v>
      </c>
      <c r="G10" s="5">
        <v>2</v>
      </c>
      <c r="H10" s="5">
        <v>3</v>
      </c>
      <c r="I10" s="6">
        <v>1</v>
      </c>
      <c r="J10" s="4" t="s">
        <v>3</v>
      </c>
      <c r="K10" s="5" t="s">
        <v>10</v>
      </c>
      <c r="L10" s="5" t="s">
        <v>3</v>
      </c>
      <c r="M10" s="6" t="s">
        <v>10</v>
      </c>
      <c r="N10" s="8" t="s">
        <v>20</v>
      </c>
      <c r="O10" s="4" t="s">
        <v>3</v>
      </c>
      <c r="P10" s="5" t="s">
        <v>3</v>
      </c>
      <c r="Q10" s="5" t="s">
        <v>3</v>
      </c>
      <c r="R10" s="6" t="s">
        <v>3</v>
      </c>
      <c r="S10" s="8" t="s">
        <v>21</v>
      </c>
      <c r="T10" s="8" t="s">
        <v>22</v>
      </c>
    </row>
    <row r="11" spans="1:20" s="9" customFormat="1" ht="112" x14ac:dyDescent="0.15">
      <c r="A11" s="4" t="s">
        <v>74</v>
      </c>
      <c r="B11" s="4">
        <v>6</v>
      </c>
      <c r="C11" s="5">
        <v>4</v>
      </c>
      <c r="D11" s="5">
        <v>6</v>
      </c>
      <c r="E11" s="6">
        <v>3</v>
      </c>
      <c r="F11" s="4">
        <v>4</v>
      </c>
      <c r="G11" s="5">
        <v>2</v>
      </c>
      <c r="H11" s="5">
        <v>4</v>
      </c>
      <c r="I11" s="6">
        <v>2</v>
      </c>
      <c r="J11" s="4" t="s">
        <v>3</v>
      </c>
      <c r="K11" s="5" t="s">
        <v>4</v>
      </c>
      <c r="L11" s="5" t="s">
        <v>3</v>
      </c>
      <c r="M11" s="6" t="s">
        <v>4</v>
      </c>
      <c r="N11" s="7"/>
      <c r="O11" s="4" t="s">
        <v>4</v>
      </c>
      <c r="P11" s="10"/>
      <c r="Q11" s="5" t="s">
        <v>4</v>
      </c>
      <c r="R11" s="11"/>
      <c r="S11" s="7"/>
      <c r="T11" s="8" t="s">
        <v>23</v>
      </c>
    </row>
    <row r="12" spans="1:20" s="9" customFormat="1" ht="70" x14ac:dyDescent="0.15">
      <c r="A12" s="4" t="s">
        <v>75</v>
      </c>
      <c r="B12" s="4">
        <v>6</v>
      </c>
      <c r="C12" s="5">
        <v>5</v>
      </c>
      <c r="D12" s="5">
        <v>6</v>
      </c>
      <c r="E12" s="6">
        <v>4</v>
      </c>
      <c r="F12" s="4">
        <v>4</v>
      </c>
      <c r="G12" s="5">
        <v>2</v>
      </c>
      <c r="H12" s="5">
        <v>3</v>
      </c>
      <c r="I12" s="6">
        <v>1</v>
      </c>
      <c r="J12" s="4" t="s">
        <v>10</v>
      </c>
      <c r="K12" s="5" t="s">
        <v>3</v>
      </c>
      <c r="L12" s="5" t="s">
        <v>10</v>
      </c>
      <c r="M12" s="6" t="s">
        <v>10</v>
      </c>
      <c r="N12" s="8" t="s">
        <v>24</v>
      </c>
      <c r="O12" s="4" t="s">
        <v>4</v>
      </c>
      <c r="P12" s="5" t="s">
        <v>4</v>
      </c>
      <c r="Q12" s="5" t="s">
        <v>4</v>
      </c>
      <c r="R12" s="6" t="s">
        <v>4</v>
      </c>
      <c r="S12" s="7"/>
      <c r="T12" s="7"/>
    </row>
    <row r="13" spans="1:20" s="9" customFormat="1" ht="126" x14ac:dyDescent="0.15">
      <c r="A13" s="4" t="s">
        <v>76</v>
      </c>
      <c r="B13" s="4">
        <v>6</v>
      </c>
      <c r="C13" s="5">
        <v>5</v>
      </c>
      <c r="D13" s="5">
        <v>4</v>
      </c>
      <c r="E13" s="6">
        <v>2</v>
      </c>
      <c r="F13" s="4">
        <v>4</v>
      </c>
      <c r="G13" s="5">
        <v>3</v>
      </c>
      <c r="H13" s="5">
        <v>2</v>
      </c>
      <c r="I13" s="6">
        <v>1</v>
      </c>
      <c r="J13" s="4" t="s">
        <v>3</v>
      </c>
      <c r="K13" s="5" t="s">
        <v>10</v>
      </c>
      <c r="L13" s="5" t="s">
        <v>3</v>
      </c>
      <c r="M13" s="6" t="s">
        <v>4</v>
      </c>
      <c r="N13" s="7"/>
      <c r="O13" s="4" t="s">
        <v>3</v>
      </c>
      <c r="P13" s="5" t="s">
        <v>4</v>
      </c>
      <c r="Q13" s="5" t="s">
        <v>4</v>
      </c>
      <c r="R13" s="6" t="s">
        <v>4</v>
      </c>
      <c r="S13" s="8" t="s">
        <v>25</v>
      </c>
      <c r="T13" s="7"/>
    </row>
    <row r="14" spans="1:20" s="9" customFormat="1" ht="56" x14ac:dyDescent="0.15">
      <c r="A14" s="4" t="s">
        <v>77</v>
      </c>
      <c r="B14" s="4">
        <v>6</v>
      </c>
      <c r="C14" s="5">
        <v>5</v>
      </c>
      <c r="D14" s="5">
        <v>5</v>
      </c>
      <c r="E14" s="6">
        <v>5</v>
      </c>
      <c r="F14" s="4">
        <v>4</v>
      </c>
      <c r="G14" s="5">
        <v>1</v>
      </c>
      <c r="H14" s="5">
        <v>2</v>
      </c>
      <c r="I14" s="6">
        <v>3</v>
      </c>
      <c r="J14" s="4" t="s">
        <v>3</v>
      </c>
      <c r="K14" s="5" t="s">
        <v>4</v>
      </c>
      <c r="L14" s="5" t="s">
        <v>3</v>
      </c>
      <c r="M14" s="6" t="s">
        <v>4</v>
      </c>
      <c r="N14" s="8" t="s">
        <v>26</v>
      </c>
      <c r="O14" s="4" t="s">
        <v>3</v>
      </c>
      <c r="P14" s="5" t="s">
        <v>4</v>
      </c>
      <c r="Q14" s="5" t="s">
        <v>4</v>
      </c>
      <c r="R14" s="6" t="s">
        <v>4</v>
      </c>
      <c r="S14" s="8" t="s">
        <v>27</v>
      </c>
      <c r="T14" s="7"/>
    </row>
    <row r="15" spans="1:20" s="9" customFormat="1" ht="182" x14ac:dyDescent="0.15">
      <c r="A15" s="4" t="s">
        <v>78</v>
      </c>
      <c r="B15" s="4">
        <v>6</v>
      </c>
      <c r="C15" s="5">
        <v>4</v>
      </c>
      <c r="D15" s="5">
        <v>6</v>
      </c>
      <c r="E15" s="6">
        <v>4</v>
      </c>
      <c r="F15" s="4">
        <v>4</v>
      </c>
      <c r="G15" s="5">
        <v>1</v>
      </c>
      <c r="H15" s="5">
        <v>3</v>
      </c>
      <c r="I15" s="6">
        <v>2</v>
      </c>
      <c r="J15" s="4" t="s">
        <v>3</v>
      </c>
      <c r="K15" s="5" t="s">
        <v>10</v>
      </c>
      <c r="L15" s="5" t="s">
        <v>3</v>
      </c>
      <c r="M15" s="6" t="s">
        <v>3</v>
      </c>
      <c r="N15" s="8" t="s">
        <v>28</v>
      </c>
      <c r="O15" s="4" t="s">
        <v>3</v>
      </c>
      <c r="P15" s="5" t="s">
        <v>3</v>
      </c>
      <c r="Q15" s="5" t="s">
        <v>3</v>
      </c>
      <c r="R15" s="6" t="s">
        <v>4</v>
      </c>
      <c r="S15" s="8" t="s">
        <v>29</v>
      </c>
      <c r="T15" s="7"/>
    </row>
    <row r="16" spans="1:20" s="9" customFormat="1" ht="14" x14ac:dyDescent="0.15">
      <c r="A16" s="4" t="s">
        <v>79</v>
      </c>
      <c r="B16" s="4">
        <v>6</v>
      </c>
      <c r="C16" s="5">
        <v>4</v>
      </c>
      <c r="D16" s="5">
        <v>5</v>
      </c>
      <c r="E16" s="6">
        <v>3</v>
      </c>
      <c r="F16" s="4">
        <v>4</v>
      </c>
      <c r="G16" s="5">
        <v>2</v>
      </c>
      <c r="H16" s="5">
        <v>3</v>
      </c>
      <c r="I16" s="6">
        <v>1</v>
      </c>
      <c r="J16" s="4" t="s">
        <v>3</v>
      </c>
      <c r="K16" s="5" t="s">
        <v>3</v>
      </c>
      <c r="L16" s="5" t="s">
        <v>3</v>
      </c>
      <c r="M16" s="6" t="s">
        <v>3</v>
      </c>
      <c r="N16" s="7"/>
      <c r="O16" s="4" t="s">
        <v>4</v>
      </c>
      <c r="P16" s="5" t="s">
        <v>4</v>
      </c>
      <c r="Q16" s="5" t="s">
        <v>4</v>
      </c>
      <c r="R16" s="6" t="s">
        <v>4</v>
      </c>
      <c r="S16" s="7"/>
      <c r="T16" s="7"/>
    </row>
    <row r="17" spans="1:20" s="9" customFormat="1" ht="168" x14ac:dyDescent="0.15">
      <c r="A17" s="4" t="s">
        <v>80</v>
      </c>
      <c r="B17" s="4">
        <v>6</v>
      </c>
      <c r="C17" s="5">
        <v>6</v>
      </c>
      <c r="D17" s="5">
        <v>6</v>
      </c>
      <c r="E17" s="6">
        <v>5</v>
      </c>
      <c r="F17" s="4">
        <v>3</v>
      </c>
      <c r="G17" s="5">
        <v>4</v>
      </c>
      <c r="H17" s="5">
        <v>2</v>
      </c>
      <c r="I17" s="6">
        <v>1</v>
      </c>
      <c r="J17" s="4" t="s">
        <v>3</v>
      </c>
      <c r="K17" s="5" t="s">
        <v>10</v>
      </c>
      <c r="L17" s="5" t="s">
        <v>3</v>
      </c>
      <c r="M17" s="6" t="s">
        <v>10</v>
      </c>
      <c r="N17" s="8" t="s">
        <v>30</v>
      </c>
      <c r="O17" s="4" t="s">
        <v>4</v>
      </c>
      <c r="P17" s="5" t="s">
        <v>3</v>
      </c>
      <c r="Q17" s="5" t="s">
        <v>4</v>
      </c>
      <c r="R17" s="6" t="s">
        <v>3</v>
      </c>
      <c r="S17" s="8" t="s">
        <v>30</v>
      </c>
      <c r="T17" s="8" t="s">
        <v>31</v>
      </c>
    </row>
    <row r="18" spans="1:20" s="9" customFormat="1" ht="154" x14ac:dyDescent="0.15">
      <c r="A18" s="4" t="s">
        <v>81</v>
      </c>
      <c r="B18" s="4">
        <v>6</v>
      </c>
      <c r="C18" s="5">
        <v>5</v>
      </c>
      <c r="D18" s="5">
        <v>6</v>
      </c>
      <c r="E18" s="6">
        <v>2</v>
      </c>
      <c r="F18" s="4">
        <v>4</v>
      </c>
      <c r="G18" s="5">
        <v>2</v>
      </c>
      <c r="H18" s="5">
        <v>3</v>
      </c>
      <c r="I18" s="6">
        <v>1</v>
      </c>
      <c r="J18" s="4" t="s">
        <v>3</v>
      </c>
      <c r="K18" s="5" t="s">
        <v>3</v>
      </c>
      <c r="L18" s="5" t="s">
        <v>10</v>
      </c>
      <c r="M18" s="6" t="s">
        <v>10</v>
      </c>
      <c r="N18" s="8" t="s">
        <v>32</v>
      </c>
      <c r="O18" s="4" t="s">
        <v>3</v>
      </c>
      <c r="P18" s="5" t="s">
        <v>3</v>
      </c>
      <c r="Q18" s="5" t="s">
        <v>3</v>
      </c>
      <c r="R18" s="6" t="s">
        <v>4</v>
      </c>
      <c r="S18" s="8" t="s">
        <v>33</v>
      </c>
      <c r="T18" s="8" t="s">
        <v>34</v>
      </c>
    </row>
    <row r="19" spans="1:20" s="9" customFormat="1" ht="84" x14ac:dyDescent="0.15">
      <c r="A19" s="4" t="s">
        <v>82</v>
      </c>
      <c r="B19" s="4">
        <v>6</v>
      </c>
      <c r="C19" s="5">
        <v>6</v>
      </c>
      <c r="D19" s="5">
        <v>5</v>
      </c>
      <c r="E19" s="6">
        <v>5</v>
      </c>
      <c r="F19" s="4">
        <v>3</v>
      </c>
      <c r="G19" s="5">
        <v>4</v>
      </c>
      <c r="H19" s="5">
        <v>2</v>
      </c>
      <c r="I19" s="6">
        <v>1</v>
      </c>
      <c r="J19" s="4" t="s">
        <v>3</v>
      </c>
      <c r="K19" s="5" t="s">
        <v>3</v>
      </c>
      <c r="L19" s="5" t="s">
        <v>3</v>
      </c>
      <c r="M19" s="6" t="s">
        <v>4</v>
      </c>
      <c r="N19" s="8" t="s">
        <v>35</v>
      </c>
      <c r="O19" s="4" t="s">
        <v>4</v>
      </c>
      <c r="P19" s="5" t="s">
        <v>4</v>
      </c>
      <c r="Q19" s="5" t="s">
        <v>3</v>
      </c>
      <c r="R19" s="6" t="s">
        <v>3</v>
      </c>
      <c r="S19" s="8" t="s">
        <v>36</v>
      </c>
      <c r="T19" s="8" t="s">
        <v>37</v>
      </c>
    </row>
    <row r="20" spans="1:20" s="9" customFormat="1" ht="42" x14ac:dyDescent="0.15">
      <c r="A20" s="4" t="s">
        <v>83</v>
      </c>
      <c r="B20" s="4">
        <v>6</v>
      </c>
      <c r="C20" s="5">
        <v>5</v>
      </c>
      <c r="D20" s="5">
        <v>3</v>
      </c>
      <c r="E20" s="6">
        <v>2</v>
      </c>
      <c r="F20" s="4">
        <v>4</v>
      </c>
      <c r="G20" s="5">
        <v>3</v>
      </c>
      <c r="H20" s="5">
        <v>2</v>
      </c>
      <c r="I20" s="6">
        <v>1</v>
      </c>
      <c r="J20" s="4" t="s">
        <v>10</v>
      </c>
      <c r="K20" s="5" t="s">
        <v>3</v>
      </c>
      <c r="L20" s="5" t="s">
        <v>10</v>
      </c>
      <c r="M20" s="6" t="s">
        <v>4</v>
      </c>
      <c r="N20" s="8" t="s">
        <v>38</v>
      </c>
      <c r="O20" s="4" t="s">
        <v>3</v>
      </c>
      <c r="P20" s="5" t="s">
        <v>4</v>
      </c>
      <c r="Q20" s="5" t="s">
        <v>3</v>
      </c>
      <c r="R20" s="6" t="s">
        <v>4</v>
      </c>
      <c r="S20" s="8" t="s">
        <v>39</v>
      </c>
      <c r="T20" s="7"/>
    </row>
    <row r="21" spans="1:20" s="9" customFormat="1" ht="168" x14ac:dyDescent="0.15">
      <c r="A21" s="4" t="s">
        <v>84</v>
      </c>
      <c r="B21" s="4">
        <v>6</v>
      </c>
      <c r="C21" s="5">
        <v>5</v>
      </c>
      <c r="D21" s="5">
        <v>4</v>
      </c>
      <c r="E21" s="6">
        <v>5</v>
      </c>
      <c r="F21" s="4">
        <v>4</v>
      </c>
      <c r="G21" s="5">
        <v>3</v>
      </c>
      <c r="H21" s="5">
        <v>1</v>
      </c>
      <c r="I21" s="6">
        <v>2</v>
      </c>
      <c r="J21" s="4" t="s">
        <v>3</v>
      </c>
      <c r="K21" s="5" t="s">
        <v>3</v>
      </c>
      <c r="L21" s="5" t="s">
        <v>3</v>
      </c>
      <c r="M21" s="6" t="s">
        <v>3</v>
      </c>
      <c r="N21" s="7"/>
      <c r="O21" s="4" t="s">
        <v>4</v>
      </c>
      <c r="P21" s="5" t="s">
        <v>4</v>
      </c>
      <c r="Q21" s="5" t="s">
        <v>4</v>
      </c>
      <c r="R21" s="6" t="s">
        <v>4</v>
      </c>
      <c r="S21" s="7"/>
      <c r="T21" s="8" t="s">
        <v>40</v>
      </c>
    </row>
    <row r="22" spans="1:20" s="9" customFormat="1" ht="70" x14ac:dyDescent="0.15">
      <c r="A22" s="4" t="s">
        <v>85</v>
      </c>
      <c r="B22" s="4">
        <v>6</v>
      </c>
      <c r="C22" s="5">
        <v>3</v>
      </c>
      <c r="D22" s="5">
        <v>5</v>
      </c>
      <c r="E22" s="6">
        <v>5</v>
      </c>
      <c r="F22" s="4">
        <v>4</v>
      </c>
      <c r="G22" s="5">
        <v>1</v>
      </c>
      <c r="H22" s="5">
        <v>2</v>
      </c>
      <c r="I22" s="6">
        <v>3</v>
      </c>
      <c r="J22" s="4" t="s">
        <v>3</v>
      </c>
      <c r="K22" s="5" t="s">
        <v>10</v>
      </c>
      <c r="L22" s="5" t="s">
        <v>10</v>
      </c>
      <c r="M22" s="6" t="s">
        <v>10</v>
      </c>
      <c r="N22" s="8" t="s">
        <v>41</v>
      </c>
      <c r="O22" s="4" t="s">
        <v>4</v>
      </c>
      <c r="P22" s="5" t="s">
        <v>3</v>
      </c>
      <c r="Q22" s="5" t="s">
        <v>3</v>
      </c>
      <c r="R22" s="6" t="s">
        <v>3</v>
      </c>
      <c r="S22" s="8" t="s">
        <v>42</v>
      </c>
      <c r="T22" s="7"/>
    </row>
    <row r="23" spans="1:20" s="9" customFormat="1" ht="210" x14ac:dyDescent="0.15">
      <c r="A23" s="4" t="s">
        <v>86</v>
      </c>
      <c r="B23" s="4">
        <v>4</v>
      </c>
      <c r="C23" s="5">
        <v>3</v>
      </c>
      <c r="D23" s="5">
        <v>3</v>
      </c>
      <c r="E23" s="6">
        <v>3</v>
      </c>
      <c r="F23" s="4">
        <v>1</v>
      </c>
      <c r="G23" s="5">
        <v>3</v>
      </c>
      <c r="H23" s="5">
        <v>4</v>
      </c>
      <c r="I23" s="6">
        <v>2</v>
      </c>
      <c r="J23" s="4" t="s">
        <v>10</v>
      </c>
      <c r="K23" s="5" t="s">
        <v>10</v>
      </c>
      <c r="L23" s="5" t="s">
        <v>10</v>
      </c>
      <c r="M23" s="6" t="s">
        <v>10</v>
      </c>
      <c r="N23" s="8" t="s">
        <v>43</v>
      </c>
      <c r="O23" s="4" t="s">
        <v>3</v>
      </c>
      <c r="P23" s="5" t="s">
        <v>3</v>
      </c>
      <c r="Q23" s="5" t="s">
        <v>3</v>
      </c>
      <c r="R23" s="6" t="s">
        <v>3</v>
      </c>
      <c r="S23" s="8" t="s">
        <v>44</v>
      </c>
      <c r="T23" s="8" t="s">
        <v>45</v>
      </c>
    </row>
    <row r="24" spans="1:20" s="9" customFormat="1" ht="126" x14ac:dyDescent="0.15">
      <c r="A24" s="4" t="s">
        <v>87</v>
      </c>
      <c r="B24" s="4">
        <v>6</v>
      </c>
      <c r="C24" s="5">
        <v>6</v>
      </c>
      <c r="D24" s="5">
        <v>6</v>
      </c>
      <c r="E24" s="6">
        <v>2</v>
      </c>
      <c r="F24" s="4">
        <v>3</v>
      </c>
      <c r="G24" s="5">
        <v>4</v>
      </c>
      <c r="H24" s="5">
        <v>2</v>
      </c>
      <c r="I24" s="6">
        <v>1</v>
      </c>
      <c r="J24" s="4" t="s">
        <v>3</v>
      </c>
      <c r="K24" s="5" t="s">
        <v>3</v>
      </c>
      <c r="L24" s="5" t="s">
        <v>3</v>
      </c>
      <c r="M24" s="6" t="s">
        <v>4</v>
      </c>
      <c r="N24" s="8" t="s">
        <v>46</v>
      </c>
      <c r="O24" s="4" t="s">
        <v>3</v>
      </c>
      <c r="P24" s="5" t="s">
        <v>3</v>
      </c>
      <c r="Q24" s="5" t="s">
        <v>3</v>
      </c>
      <c r="R24" s="6" t="s">
        <v>4</v>
      </c>
      <c r="S24" s="8" t="s">
        <v>47</v>
      </c>
      <c r="T24" s="8" t="s">
        <v>48</v>
      </c>
    </row>
    <row r="25" spans="1:20" s="9" customFormat="1" ht="28" x14ac:dyDescent="0.15">
      <c r="A25" s="4" t="s">
        <v>88</v>
      </c>
      <c r="B25" s="4">
        <v>6</v>
      </c>
      <c r="C25" s="5">
        <v>5</v>
      </c>
      <c r="D25" s="5">
        <v>4</v>
      </c>
      <c r="E25" s="6">
        <v>2</v>
      </c>
      <c r="F25" s="4">
        <v>4</v>
      </c>
      <c r="G25" s="5">
        <v>3</v>
      </c>
      <c r="H25" s="5">
        <v>2</v>
      </c>
      <c r="I25" s="6">
        <v>1</v>
      </c>
      <c r="J25" s="4" t="s">
        <v>3</v>
      </c>
      <c r="K25" s="5" t="s">
        <v>3</v>
      </c>
      <c r="L25" s="5" t="s">
        <v>10</v>
      </c>
      <c r="M25" s="6" t="s">
        <v>4</v>
      </c>
      <c r="N25" s="8" t="s">
        <v>49</v>
      </c>
      <c r="O25" s="4" t="s">
        <v>4</v>
      </c>
      <c r="P25" s="5" t="s">
        <v>4</v>
      </c>
      <c r="Q25" s="5" t="s">
        <v>4</v>
      </c>
      <c r="R25" s="6" t="s">
        <v>4</v>
      </c>
      <c r="S25" s="7"/>
      <c r="T25" s="7"/>
    </row>
    <row r="26" spans="1:20" s="9" customFormat="1" ht="14" x14ac:dyDescent="0.15">
      <c r="A26" s="4" t="s">
        <v>89</v>
      </c>
      <c r="B26" s="4">
        <v>6</v>
      </c>
      <c r="C26" s="5">
        <v>6</v>
      </c>
      <c r="D26" s="5">
        <v>6</v>
      </c>
      <c r="E26" s="6">
        <v>6</v>
      </c>
      <c r="F26" s="4">
        <v>4</v>
      </c>
      <c r="G26" s="5">
        <v>3</v>
      </c>
      <c r="H26" s="5">
        <v>2</v>
      </c>
      <c r="I26" s="6">
        <v>1</v>
      </c>
      <c r="J26" s="4" t="s">
        <v>3</v>
      </c>
      <c r="K26" s="5" t="s">
        <v>3</v>
      </c>
      <c r="L26" s="5" t="s">
        <v>3</v>
      </c>
      <c r="M26" s="6" t="s">
        <v>3</v>
      </c>
      <c r="N26" s="7"/>
      <c r="O26" s="4" t="s">
        <v>3</v>
      </c>
      <c r="P26" s="5" t="s">
        <v>3</v>
      </c>
      <c r="Q26" s="5" t="s">
        <v>4</v>
      </c>
      <c r="R26" s="6" t="s">
        <v>4</v>
      </c>
      <c r="S26" s="7"/>
      <c r="T26" s="7"/>
    </row>
    <row r="27" spans="1:20" s="9" customFormat="1" ht="15.75" customHeight="1" x14ac:dyDescent="0.15">
      <c r="A27" s="12"/>
      <c r="B27" s="12"/>
      <c r="C27" s="10"/>
      <c r="D27" s="10"/>
      <c r="E27" s="11"/>
      <c r="F27" s="12"/>
      <c r="G27" s="10"/>
      <c r="H27" s="10"/>
      <c r="I27" s="11"/>
      <c r="J27" s="12"/>
      <c r="K27" s="10"/>
      <c r="L27" s="10"/>
      <c r="M27" s="11"/>
      <c r="N27" s="7"/>
      <c r="O27" s="12"/>
      <c r="P27" s="10"/>
      <c r="Q27" s="10"/>
      <c r="R27" s="11"/>
      <c r="S27" s="7"/>
      <c r="T27" s="7"/>
    </row>
    <row r="28" spans="1:20" s="13" customFormat="1" ht="14" x14ac:dyDescent="0.15">
      <c r="A28" s="35" t="s">
        <v>50</v>
      </c>
      <c r="B28" s="36"/>
      <c r="C28" s="36"/>
      <c r="D28" s="36"/>
      <c r="E28" s="36"/>
      <c r="F28" s="36"/>
      <c r="G28" s="36"/>
      <c r="H28" s="36"/>
      <c r="I28" s="36"/>
      <c r="J28" s="36"/>
      <c r="K28" s="36"/>
      <c r="L28" s="36"/>
      <c r="M28" s="36"/>
      <c r="N28" s="36"/>
      <c r="O28" s="36"/>
      <c r="P28" s="36"/>
      <c r="Q28" s="36"/>
      <c r="R28" s="36"/>
      <c r="S28" s="36"/>
      <c r="T28" s="36"/>
    </row>
    <row r="29" spans="1:20" s="13" customFormat="1" ht="14" x14ac:dyDescent="0.15">
      <c r="A29" s="35" t="s">
        <v>51</v>
      </c>
      <c r="B29" s="36">
        <v>5.8</v>
      </c>
      <c r="C29" s="36">
        <v>3.4</v>
      </c>
      <c r="D29" s="36">
        <v>5.2</v>
      </c>
      <c r="E29" s="36">
        <v>2.4</v>
      </c>
      <c r="F29" s="36">
        <v>3.8</v>
      </c>
      <c r="G29" s="36">
        <v>1.6</v>
      </c>
      <c r="H29" s="36">
        <v>3.2</v>
      </c>
      <c r="I29" s="36">
        <v>1.6</v>
      </c>
      <c r="J29" s="36"/>
      <c r="K29" s="36"/>
      <c r="L29" s="36"/>
      <c r="M29" s="36"/>
      <c r="N29" s="36"/>
      <c r="O29" s="36"/>
      <c r="P29" s="36"/>
      <c r="Q29" s="36"/>
      <c r="R29" s="36"/>
      <c r="S29" s="36"/>
      <c r="T29" s="36"/>
    </row>
    <row r="30" spans="1:20" s="13" customFormat="1" ht="14" x14ac:dyDescent="0.15">
      <c r="A30" s="35" t="s">
        <v>52</v>
      </c>
      <c r="B30" s="36"/>
      <c r="C30" s="36"/>
      <c r="D30" s="36"/>
      <c r="E30" s="36"/>
      <c r="F30" s="36"/>
      <c r="G30" s="36"/>
      <c r="H30" s="36"/>
      <c r="I30" s="36"/>
      <c r="J30" s="36">
        <f>(COUNTIF(J$3:J$26,"Yes"))</f>
        <v>20</v>
      </c>
      <c r="K30" s="36">
        <f t="shared" ref="K30:R30" si="0">(COUNTIF(K$3:K$26,"Yes"))</f>
        <v>11</v>
      </c>
      <c r="L30" s="36">
        <f t="shared" si="0"/>
        <v>16</v>
      </c>
      <c r="M30" s="36">
        <f t="shared" si="0"/>
        <v>6</v>
      </c>
      <c r="N30" s="36"/>
      <c r="O30" s="36">
        <f t="shared" si="0"/>
        <v>12</v>
      </c>
      <c r="P30" s="36">
        <f t="shared" si="0"/>
        <v>12</v>
      </c>
      <c r="Q30" s="36">
        <f t="shared" si="0"/>
        <v>11</v>
      </c>
      <c r="R30" s="36">
        <f t="shared" si="0"/>
        <v>9</v>
      </c>
      <c r="S30" s="36"/>
      <c r="T30" s="36"/>
    </row>
    <row r="31" spans="1:20" s="13" customFormat="1" ht="28" x14ac:dyDescent="0.15">
      <c r="A31" s="35" t="s">
        <v>98</v>
      </c>
      <c r="B31" s="36"/>
      <c r="C31" s="36"/>
      <c r="D31" s="36"/>
      <c r="E31" s="36"/>
      <c r="F31" s="36"/>
      <c r="G31" s="36"/>
      <c r="H31" s="36"/>
      <c r="I31" s="36"/>
      <c r="J31" s="36">
        <f>COUNTIF(J$3:J$26,"Yes, with modification")</f>
        <v>4</v>
      </c>
      <c r="K31" s="36">
        <f t="shared" ref="K31:R31" si="1">COUNTIF(K$3:K$26,"Yes, with modification")</f>
        <v>8</v>
      </c>
      <c r="L31" s="36">
        <f t="shared" si="1"/>
        <v>7</v>
      </c>
      <c r="M31" s="36">
        <f t="shared" si="1"/>
        <v>7</v>
      </c>
      <c r="N31" s="36"/>
      <c r="O31" s="36">
        <f t="shared" si="1"/>
        <v>0</v>
      </c>
      <c r="P31" s="36">
        <f t="shared" si="1"/>
        <v>0</v>
      </c>
      <c r="Q31" s="36">
        <f t="shared" si="1"/>
        <v>0</v>
      </c>
      <c r="R31" s="36">
        <f t="shared" si="1"/>
        <v>0</v>
      </c>
      <c r="S31" s="36"/>
      <c r="T31" s="36"/>
    </row>
    <row r="32" spans="1:20" s="13" customFormat="1" ht="28" x14ac:dyDescent="0.15">
      <c r="A32" s="35" t="s">
        <v>99</v>
      </c>
      <c r="B32" s="36"/>
      <c r="C32" s="36"/>
      <c r="D32" s="36"/>
      <c r="E32" s="36"/>
      <c r="F32" s="36"/>
      <c r="G32" s="36"/>
      <c r="H32" s="36"/>
      <c r="I32" s="36"/>
      <c r="J32" s="36">
        <f>SUM(COUNTIF(J$3:J$26,"Yes"))+(COUNTIF(J$3:J$26,"Yes, with modification"))</f>
        <v>24</v>
      </c>
      <c r="K32" s="36">
        <f t="shared" ref="K32:R32" si="2">SUM(COUNTIF(K$3:K$26,"Yes"))+(COUNTIF(K$3:K$26,"Yes, with modification"))</f>
        <v>19</v>
      </c>
      <c r="L32" s="36">
        <f t="shared" si="2"/>
        <v>23</v>
      </c>
      <c r="M32" s="36">
        <f t="shared" si="2"/>
        <v>13</v>
      </c>
      <c r="N32" s="36"/>
      <c r="O32" s="36">
        <f t="shared" si="2"/>
        <v>12</v>
      </c>
      <c r="P32" s="36">
        <f t="shared" si="2"/>
        <v>12</v>
      </c>
      <c r="Q32" s="36">
        <f t="shared" si="2"/>
        <v>11</v>
      </c>
      <c r="R32" s="36">
        <f t="shared" si="2"/>
        <v>9</v>
      </c>
      <c r="S32" s="36"/>
      <c r="T32" s="36"/>
    </row>
    <row r="33" spans="1:20" s="13" customFormat="1" ht="14" x14ac:dyDescent="0.15">
      <c r="A33" s="35" t="s">
        <v>53</v>
      </c>
      <c r="B33" s="36"/>
      <c r="C33" s="36"/>
      <c r="D33" s="36"/>
      <c r="E33" s="36"/>
      <c r="F33" s="36"/>
      <c r="G33" s="36"/>
      <c r="H33" s="36"/>
      <c r="I33" s="36"/>
      <c r="J33" s="36">
        <f>COUNTIF(J3:J26,"No")</f>
        <v>0</v>
      </c>
      <c r="K33" s="36">
        <f t="shared" ref="K33:R33" si="3">COUNTIF(K3:K26,"No")</f>
        <v>5</v>
      </c>
      <c r="L33" s="36">
        <f t="shared" si="3"/>
        <v>1</v>
      </c>
      <c r="M33" s="36">
        <f t="shared" si="3"/>
        <v>11</v>
      </c>
      <c r="N33" s="36"/>
      <c r="O33" s="36">
        <f t="shared" si="3"/>
        <v>12</v>
      </c>
      <c r="P33" s="36">
        <f t="shared" si="3"/>
        <v>10</v>
      </c>
      <c r="Q33" s="36">
        <f t="shared" si="3"/>
        <v>12</v>
      </c>
      <c r="R33" s="36">
        <f t="shared" si="3"/>
        <v>14</v>
      </c>
      <c r="S33" s="36"/>
      <c r="T33" s="36"/>
    </row>
    <row r="34" spans="1:20" s="13" customFormat="1" ht="13" x14ac:dyDescent="0.15">
      <c r="A34" s="18"/>
      <c r="B34" s="14"/>
      <c r="C34" s="15"/>
      <c r="D34" s="15"/>
      <c r="E34" s="16"/>
      <c r="F34" s="14"/>
      <c r="G34" s="15"/>
      <c r="H34" s="15"/>
      <c r="I34" s="16"/>
      <c r="J34" s="14"/>
      <c r="K34" s="15"/>
      <c r="L34" s="15"/>
      <c r="M34" s="16"/>
      <c r="N34" s="17"/>
      <c r="O34" s="14"/>
      <c r="P34" s="15"/>
      <c r="Q34" s="15"/>
      <c r="R34" s="16"/>
      <c r="S34" s="17"/>
      <c r="T34" s="17"/>
    </row>
    <row r="35" spans="1:20" ht="39" customHeight="1" thickBot="1" x14ac:dyDescent="0.2">
      <c r="A35" s="29" t="s">
        <v>90</v>
      </c>
      <c r="B35" s="30" t="s">
        <v>91</v>
      </c>
      <c r="C35" s="27" t="s">
        <v>94</v>
      </c>
      <c r="D35" s="31" t="s">
        <v>92</v>
      </c>
      <c r="E35" s="32" t="s">
        <v>93</v>
      </c>
      <c r="F35" s="26" t="s">
        <v>95</v>
      </c>
      <c r="G35" s="27" t="s">
        <v>96</v>
      </c>
      <c r="H35" s="27" t="s">
        <v>97</v>
      </c>
      <c r="I35" s="28" t="s">
        <v>96</v>
      </c>
      <c r="J35" s="33"/>
      <c r="K35" s="31"/>
      <c r="L35" s="31"/>
      <c r="M35" s="32"/>
      <c r="N35" s="34"/>
      <c r="O35" s="33"/>
      <c r="P35" s="31"/>
      <c r="Q35" s="31"/>
      <c r="R35" s="32"/>
      <c r="S35" s="34"/>
      <c r="T35" s="34"/>
    </row>
  </sheetData>
  <mergeCells count="4">
    <mergeCell ref="B1:E1"/>
    <mergeCell ref="F1:I1"/>
    <mergeCell ref="J1:M1"/>
    <mergeCell ref="O1:R1"/>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Survey 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2021-08-04T14:36:51Z</dcterms:created>
  <dcterms:modified xsi:type="dcterms:W3CDTF">2021-08-12T18:07:48Z</dcterms:modified>
</cp:coreProperties>
</file>